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antscalc.sharepoint.com/sites/Generic/Shared Documents/Councils Listing/"/>
    </mc:Choice>
  </mc:AlternateContent>
  <xr:revisionPtr revIDLastSave="183" documentId="8_{63258133-AC68-477F-9626-F6A7C61758C4}" xr6:coauthVersionLast="47" xr6:coauthVersionMax="47" xr10:uidLastSave="{3AAD8505-4E42-4BDA-9EE7-E88B5739DB25}"/>
  <bookViews>
    <workbookView xWindow="-120" yWindow="-120" windowWidth="29040" windowHeight="15720" xr2:uid="{00000000-000D-0000-FFFF-FFFF00000000}"/>
  </bookViews>
  <sheets>
    <sheet name="2022 vs. 2023 Precept + Band D" sheetId="4" r:id="rId1"/>
  </sheets>
  <definedNames>
    <definedName name="_xlnm._FilterDatabase" localSheetId="0" hidden="1">'2022 vs. 2023 Precept + Band D'!$A$1:$J$272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7" i="4" l="1"/>
  <c r="K53" i="4"/>
  <c r="K144" i="4"/>
  <c r="K84" i="4"/>
  <c r="K39" i="4"/>
  <c r="K46" i="4"/>
  <c r="K15" i="4"/>
  <c r="K106" i="4"/>
  <c r="K219" i="4"/>
  <c r="K133" i="4"/>
  <c r="K121" i="4"/>
  <c r="K150" i="4"/>
  <c r="K182" i="4"/>
  <c r="K189" i="4"/>
  <c r="K93" i="4"/>
  <c r="K124" i="4"/>
  <c r="K12" i="4"/>
  <c r="K222" i="4"/>
  <c r="K272" i="4"/>
  <c r="K215" i="4"/>
  <c r="K255" i="4"/>
  <c r="K89" i="4"/>
  <c r="K8" i="4"/>
  <c r="K188" i="4"/>
  <c r="K225" i="4"/>
  <c r="K73" i="4"/>
  <c r="K103" i="4"/>
  <c r="K205" i="4"/>
  <c r="K116" i="4"/>
  <c r="K49" i="4"/>
  <c r="K256" i="4"/>
  <c r="K218" i="4"/>
  <c r="K177" i="4"/>
  <c r="K263" i="4"/>
  <c r="K88" i="4"/>
  <c r="K212" i="4"/>
  <c r="K83" i="4"/>
  <c r="K92" i="4"/>
  <c r="K198" i="4"/>
  <c r="K95" i="4"/>
  <c r="K43" i="4"/>
  <c r="K211" i="4"/>
  <c r="K77" i="4"/>
  <c r="K160" i="4"/>
  <c r="K11" i="4"/>
  <c r="K174" i="4"/>
  <c r="K80" i="4"/>
  <c r="K44" i="4"/>
  <c r="K214" i="4"/>
  <c r="K128" i="4"/>
  <c r="K33" i="4"/>
  <c r="K195" i="4"/>
  <c r="K22" i="4"/>
  <c r="K254" i="4"/>
  <c r="K146" i="4"/>
  <c r="K270" i="4"/>
  <c r="K113" i="4"/>
  <c r="K163" i="4"/>
  <c r="K268" i="4"/>
  <c r="K42" i="4"/>
  <c r="K17" i="4"/>
  <c r="K230" i="4"/>
  <c r="K162" i="4"/>
  <c r="K50" i="4"/>
  <c r="K183" i="4"/>
  <c r="K153" i="4"/>
  <c r="K156" i="4"/>
  <c r="K132" i="4"/>
  <c r="K35" i="4"/>
  <c r="K207" i="4"/>
  <c r="K204" i="4"/>
  <c r="K176" i="4"/>
  <c r="K155" i="4"/>
  <c r="K197" i="4"/>
  <c r="K114" i="4"/>
  <c r="K157" i="4"/>
  <c r="K78" i="4"/>
  <c r="K117" i="4"/>
  <c r="K170" i="4"/>
  <c r="K184" i="4"/>
  <c r="K168" i="4"/>
  <c r="K161" i="4"/>
  <c r="K181" i="4"/>
  <c r="K166" i="4"/>
  <c r="K209" i="4"/>
  <c r="K223" i="4"/>
  <c r="K74" i="4"/>
  <c r="K142" i="4"/>
  <c r="K55" i="4"/>
  <c r="K72" i="4"/>
  <c r="K18" i="4"/>
  <c r="K21" i="4"/>
  <c r="K20" i="4"/>
  <c r="K69" i="4"/>
  <c r="K186" i="4"/>
  <c r="K243" i="4"/>
  <c r="K60" i="4"/>
  <c r="K91" i="4"/>
  <c r="K86" i="4"/>
  <c r="K63" i="4"/>
  <c r="K129" i="4"/>
  <c r="K234" i="4"/>
  <c r="K29" i="4"/>
  <c r="K52" i="4"/>
  <c r="K32" i="4"/>
  <c r="K100" i="4"/>
  <c r="K66" i="4"/>
  <c r="K193" i="4"/>
  <c r="K152" i="4"/>
  <c r="K266" i="4"/>
  <c r="K134" i="4"/>
  <c r="K118" i="4"/>
  <c r="K7" i="4"/>
  <c r="K96" i="4"/>
  <c r="K250" i="4"/>
  <c r="K23" i="4"/>
  <c r="K99" i="4"/>
  <c r="K143" i="4"/>
  <c r="K165" i="4"/>
  <c r="K171" i="4"/>
  <c r="K258" i="4"/>
  <c r="K70" i="4"/>
  <c r="K3" i="4"/>
  <c r="K61" i="4"/>
  <c r="K127" i="4"/>
  <c r="K190" i="4"/>
  <c r="K149" i="4"/>
  <c r="K217" i="4"/>
  <c r="K79" i="4"/>
  <c r="K185" i="4"/>
  <c r="K82" i="4"/>
  <c r="K30" i="4"/>
  <c r="K67" i="4"/>
  <c r="K122" i="4"/>
  <c r="K111" i="4"/>
  <c r="K119" i="4"/>
  <c r="K97" i="4"/>
  <c r="K14" i="4"/>
  <c r="K238" i="4"/>
  <c r="K201" i="4"/>
  <c r="K173" i="4"/>
  <c r="K179" i="4"/>
  <c r="K194" i="4"/>
  <c r="K40" i="4"/>
  <c r="K252" i="4"/>
  <c r="K196" i="4"/>
  <c r="K169" i="4"/>
  <c r="K159" i="4"/>
  <c r="K115" i="4"/>
  <c r="K25" i="4"/>
  <c r="K164" i="4"/>
  <c r="K2" i="4"/>
  <c r="K136" i="4"/>
  <c r="K58" i="4"/>
  <c r="K9" i="4"/>
  <c r="K203" i="4"/>
  <c r="K48" i="4"/>
  <c r="K98" i="4"/>
  <c r="K229" i="4"/>
  <c r="K233" i="4"/>
  <c r="K19" i="4"/>
  <c r="K178" i="4"/>
  <c r="K147" i="4"/>
  <c r="K16" i="4"/>
  <c r="K227" i="4"/>
  <c r="K59" i="4"/>
  <c r="K151" i="4"/>
  <c r="K94" i="4"/>
  <c r="K109" i="4"/>
  <c r="K13" i="4"/>
  <c r="K10" i="4"/>
  <c r="K199" i="4"/>
  <c r="K81" i="4"/>
  <c r="K101" i="4"/>
  <c r="K236" i="4"/>
  <c r="K36" i="4"/>
  <c r="K192" i="4"/>
  <c r="K145" i="4"/>
  <c r="K24" i="4"/>
  <c r="K235" i="4"/>
  <c r="K158" i="4"/>
  <c r="K240" i="4"/>
  <c r="K226" i="4"/>
  <c r="K141" i="4"/>
  <c r="K125" i="4"/>
  <c r="K104" i="4"/>
  <c r="K140" i="4"/>
  <c r="K200" i="4"/>
  <c r="K137" i="4"/>
  <c r="K244" i="4"/>
  <c r="K31" i="4"/>
  <c r="K64" i="4"/>
  <c r="K41" i="4"/>
  <c r="K208" i="4"/>
  <c r="K110" i="4"/>
  <c r="K221" i="4"/>
  <c r="K130" i="4"/>
  <c r="K187" i="4"/>
  <c r="K27" i="4"/>
  <c r="K231" i="4"/>
  <c r="K139" i="4"/>
  <c r="K206" i="4"/>
  <c r="K138" i="4"/>
  <c r="K213" i="4"/>
  <c r="K242" i="4"/>
  <c r="K172" i="4"/>
  <c r="K85" i="4"/>
  <c r="K68" i="4"/>
  <c r="K262" i="4"/>
  <c r="K62" i="4"/>
  <c r="K220" i="4"/>
  <c r="K5" i="4"/>
  <c r="K51" i="4"/>
  <c r="K202" i="4"/>
  <c r="K154" i="4"/>
  <c r="K175" i="4"/>
  <c r="K108" i="4"/>
  <c r="K45" i="4"/>
  <c r="K71" i="4"/>
  <c r="K102" i="4"/>
  <c r="K148" i="4"/>
  <c r="K249" i="4"/>
  <c r="K135" i="4"/>
  <c r="K237" i="4"/>
  <c r="K271" i="4"/>
  <c r="K65" i="4"/>
  <c r="K239" i="4"/>
  <c r="K248" i="4"/>
  <c r="K180" i="4"/>
  <c r="K105" i="4"/>
  <c r="K131" i="4"/>
  <c r="K26" i="4"/>
  <c r="K228" i="4"/>
  <c r="K251" i="4"/>
  <c r="K54" i="4"/>
  <c r="K167" i="4"/>
  <c r="K4" i="4"/>
  <c r="K6" i="4"/>
  <c r="K241" i="4"/>
  <c r="K28" i="4"/>
  <c r="K34" i="4"/>
  <c r="K38" i="4"/>
  <c r="K47" i="4"/>
  <c r="K246" i="4"/>
  <c r="K247" i="4"/>
  <c r="K56" i="4"/>
  <c r="K57" i="4"/>
  <c r="K75" i="4"/>
  <c r="K76" i="4"/>
  <c r="K87" i="4"/>
  <c r="K253" i="4"/>
  <c r="K90" i="4"/>
  <c r="K112" i="4"/>
  <c r="K120" i="4"/>
  <c r="K123" i="4"/>
  <c r="K126" i="4"/>
  <c r="K259" i="4"/>
  <c r="K260" i="4"/>
  <c r="K261" i="4"/>
  <c r="K191" i="4"/>
  <c r="K210" i="4"/>
  <c r="K264" i="4"/>
  <c r="K216" i="4"/>
  <c r="K224" i="4"/>
  <c r="K267" i="4"/>
  <c r="K232" i="4"/>
  <c r="K269" i="4"/>
  <c r="K245" i="4"/>
  <c r="K257" i="4"/>
  <c r="K265" i="4"/>
  <c r="K37" i="4"/>
  <c r="H5" i="4"/>
  <c r="H151" i="4"/>
  <c r="H227" i="4"/>
  <c r="H11" i="4"/>
  <c r="H12" i="4"/>
  <c r="H169" i="4"/>
  <c r="H104" i="4"/>
  <c r="H13" i="4"/>
  <c r="H14" i="4"/>
  <c r="H15" i="4"/>
  <c r="H18" i="4"/>
  <c r="H19" i="4"/>
  <c r="H150" i="4"/>
  <c r="H233" i="4"/>
  <c r="H200" i="4"/>
  <c r="H21" i="4"/>
  <c r="H22" i="4"/>
  <c r="H23" i="4"/>
  <c r="H25" i="4"/>
  <c r="H26" i="4"/>
  <c r="H190" i="4"/>
  <c r="H27" i="4"/>
  <c r="H29" i="4"/>
  <c r="H207" i="4"/>
  <c r="H30" i="4"/>
  <c r="H204" i="4"/>
  <c r="H163" i="4"/>
  <c r="H31" i="4"/>
  <c r="H33" i="4"/>
  <c r="H234" i="4"/>
  <c r="H35" i="4"/>
  <c r="H8" i="4"/>
  <c r="H166" i="4"/>
  <c r="H37" i="4"/>
  <c r="H39" i="4"/>
  <c r="H40" i="4"/>
  <c r="H43" i="4"/>
  <c r="H44" i="4"/>
  <c r="H170" i="4"/>
  <c r="H45" i="4"/>
  <c r="H46" i="4"/>
  <c r="H48" i="4"/>
  <c r="H50" i="4"/>
  <c r="H51" i="4"/>
  <c r="H52" i="4"/>
  <c r="H54" i="4"/>
  <c r="H49" i="4"/>
  <c r="H221" i="4"/>
  <c r="H55" i="4"/>
  <c r="H164" i="4"/>
  <c r="H121" i="4"/>
  <c r="H71" i="4"/>
  <c r="H58" i="4"/>
  <c r="H59" i="4"/>
  <c r="H60" i="4"/>
  <c r="H61" i="4"/>
  <c r="H64" i="4"/>
  <c r="H66" i="4"/>
  <c r="H53" i="4"/>
  <c r="H179" i="4"/>
  <c r="H68" i="4"/>
  <c r="H230" i="4"/>
  <c r="H181" i="4"/>
  <c r="H69" i="4"/>
  <c r="H62" i="4"/>
  <c r="H70" i="4"/>
  <c r="H94" i="4"/>
  <c r="H184" i="4"/>
  <c r="H72" i="4"/>
  <c r="H73" i="4"/>
  <c r="H74" i="4"/>
  <c r="H228" i="4"/>
  <c r="H97" i="4"/>
  <c r="H127" i="4"/>
  <c r="H77" i="4"/>
  <c r="H80" i="4"/>
  <c r="H81" i="4"/>
  <c r="H82" i="4"/>
  <c r="H83" i="4"/>
  <c r="H85" i="4"/>
  <c r="H36" i="4"/>
  <c r="H88" i="4"/>
  <c r="H89" i="4"/>
  <c r="H217" i="4"/>
  <c r="H78" i="4"/>
  <c r="H176" i="4"/>
  <c r="H91" i="4"/>
  <c r="H84" i="4"/>
  <c r="H174" i="4"/>
  <c r="H132" i="4"/>
  <c r="H92" i="4"/>
  <c r="H93" i="4"/>
  <c r="H96" i="4"/>
  <c r="H98" i="4"/>
  <c r="H138" i="4"/>
  <c r="H193" i="4"/>
  <c r="H99" i="4"/>
  <c r="H101" i="4"/>
  <c r="H102" i="4"/>
  <c r="H105" i="4"/>
  <c r="H180" i="4"/>
  <c r="H155" i="4"/>
  <c r="H107" i="4"/>
  <c r="H109" i="4"/>
  <c r="H110" i="4"/>
  <c r="H203" i="4"/>
  <c r="H194" i="4"/>
  <c r="H111" i="4"/>
  <c r="H113" i="4"/>
  <c r="H115" i="4"/>
  <c r="H209" i="4"/>
  <c r="H17" i="4"/>
  <c r="H122" i="4"/>
  <c r="H124" i="4"/>
  <c r="H125" i="4"/>
  <c r="H142" i="4"/>
  <c r="H7" i="4"/>
  <c r="H79" i="4"/>
  <c r="H103" i="4"/>
  <c r="H226" i="4"/>
  <c r="H128" i="4"/>
  <c r="H171" i="4"/>
  <c r="H129" i="4"/>
  <c r="H130" i="4"/>
  <c r="H131" i="4"/>
  <c r="H133" i="4"/>
  <c r="H135" i="4"/>
  <c r="H196" i="4"/>
  <c r="H136" i="4"/>
  <c r="H67" i="4"/>
  <c r="H100" i="4"/>
  <c r="H137" i="4"/>
  <c r="H213" i="4"/>
  <c r="H153" i="4"/>
  <c r="H139" i="4"/>
  <c r="H116" i="4"/>
  <c r="H236" i="4"/>
  <c r="H140" i="4"/>
  <c r="H141" i="4"/>
  <c r="H143" i="4"/>
  <c r="H144" i="4"/>
  <c r="H63" i="4"/>
  <c r="H134" i="4"/>
  <c r="H145" i="4"/>
  <c r="H182" i="4"/>
  <c r="H146" i="4"/>
  <c r="H147" i="4"/>
  <c r="H148" i="4"/>
  <c r="H149" i="4"/>
  <c r="H24" i="4"/>
  <c r="H152" i="4"/>
  <c r="H154" i="4"/>
  <c r="H158" i="4"/>
  <c r="H159" i="4"/>
  <c r="H160" i="4"/>
  <c r="H162" i="4"/>
  <c r="H165" i="4"/>
  <c r="H215" i="4"/>
  <c r="H3" i="4"/>
  <c r="H167" i="4"/>
  <c r="H168" i="4"/>
  <c r="H172" i="4"/>
  <c r="H175" i="4"/>
  <c r="H197" i="4"/>
  <c r="H178" i="4"/>
  <c r="H185" i="4"/>
  <c r="H186" i="4"/>
  <c r="H187" i="4"/>
  <c r="H177" i="4"/>
  <c r="H188" i="4"/>
  <c r="H10" i="4"/>
  <c r="H192" i="4"/>
  <c r="H20" i="4"/>
  <c r="H195" i="4"/>
  <c r="H108" i="4"/>
  <c r="H198" i="4"/>
  <c r="H208" i="4"/>
  <c r="H32" i="4"/>
  <c r="H218" i="4"/>
  <c r="H199" i="4"/>
  <c r="H201" i="4"/>
  <c r="H205" i="4"/>
  <c r="H206" i="4"/>
  <c r="H214" i="4"/>
  <c r="H211" i="4"/>
  <c r="H42" i="4"/>
  <c r="H220" i="4"/>
  <c r="H212" i="4"/>
  <c r="H222" i="4"/>
  <c r="H223" i="4"/>
  <c r="H65" i="4"/>
  <c r="H41" i="4"/>
  <c r="H225" i="4"/>
  <c r="H219" i="4"/>
  <c r="H229" i="4"/>
  <c r="H86" i="4"/>
  <c r="H235" i="4"/>
  <c r="H161" i="4"/>
  <c r="H237" i="4"/>
  <c r="H16" i="4"/>
  <c r="H238" i="4"/>
  <c r="H95" i="4"/>
  <c r="H239" i="4"/>
  <c r="H114" i="4"/>
  <c r="H240" i="4"/>
  <c r="H242" i="4"/>
  <c r="H243" i="4"/>
  <c r="H244" i="4"/>
  <c r="H156" i="4"/>
  <c r="H9" i="4"/>
  <c r="H248" i="4"/>
  <c r="H249" i="4"/>
  <c r="H189" i="4"/>
  <c r="H202" i="4"/>
  <c r="H250" i="4"/>
  <c r="H231" i="4"/>
  <c r="H251" i="4"/>
  <c r="H252" i="4"/>
  <c r="H254" i="4"/>
  <c r="H255" i="4"/>
  <c r="H106" i="4"/>
  <c r="H256" i="4"/>
  <c r="H258" i="4"/>
  <c r="H262" i="4"/>
  <c r="H183" i="4"/>
  <c r="H157" i="4"/>
  <c r="H263" i="4"/>
  <c r="H119" i="4"/>
  <c r="H173" i="4"/>
  <c r="H266" i="4"/>
  <c r="H117" i="4"/>
  <c r="H268" i="4"/>
  <c r="H270" i="4"/>
  <c r="H271" i="4"/>
  <c r="H118" i="4"/>
  <c r="H272" i="4"/>
  <c r="H2" i="4"/>
  <c r="E40" i="4"/>
  <c r="E5" i="4" l="1"/>
  <c r="E151" i="4"/>
  <c r="E227" i="4"/>
  <c r="E11" i="4"/>
  <c r="E12" i="4"/>
  <c r="E169" i="4"/>
  <c r="E104" i="4"/>
  <c r="E13" i="4"/>
  <c r="E14" i="4"/>
  <c r="E15" i="4"/>
  <c r="E18" i="4"/>
  <c r="E19" i="4"/>
  <c r="E150" i="4"/>
  <c r="E233" i="4"/>
  <c r="E200" i="4"/>
  <c r="E21" i="4"/>
  <c r="E22" i="4"/>
  <c r="E23" i="4"/>
  <c r="E25" i="4"/>
  <c r="E26" i="4"/>
  <c r="E190" i="4"/>
  <c r="E27" i="4"/>
  <c r="E29" i="4"/>
  <c r="E207" i="4"/>
  <c r="E30" i="4"/>
  <c r="E204" i="4"/>
  <c r="E163" i="4"/>
  <c r="E31" i="4"/>
  <c r="E33" i="4"/>
  <c r="E234" i="4"/>
  <c r="E35" i="4"/>
  <c r="E8" i="4"/>
  <c r="E166" i="4"/>
  <c r="E37" i="4"/>
  <c r="E39" i="4"/>
  <c r="E43" i="4"/>
  <c r="E44" i="4"/>
  <c r="E170" i="4"/>
  <c r="E45" i="4"/>
  <c r="E46" i="4"/>
  <c r="E48" i="4"/>
  <c r="E50" i="4"/>
  <c r="E51" i="4"/>
  <c r="E52" i="4"/>
  <c r="E54" i="4"/>
  <c r="E49" i="4"/>
  <c r="E221" i="4"/>
  <c r="E55" i="4"/>
  <c r="E164" i="4"/>
  <c r="E121" i="4"/>
  <c r="E71" i="4"/>
  <c r="E58" i="4"/>
  <c r="E59" i="4"/>
  <c r="E60" i="4"/>
  <c r="E61" i="4"/>
  <c r="E64" i="4"/>
  <c r="E66" i="4"/>
  <c r="E53" i="4"/>
  <c r="E179" i="4"/>
  <c r="E68" i="4"/>
  <c r="E230" i="4"/>
  <c r="E181" i="4"/>
  <c r="E69" i="4"/>
  <c r="E62" i="4"/>
  <c r="E70" i="4"/>
  <c r="E94" i="4"/>
  <c r="E184" i="4"/>
  <c r="E72" i="4"/>
  <c r="E73" i="4"/>
  <c r="E74" i="4"/>
  <c r="E228" i="4"/>
  <c r="E97" i="4"/>
  <c r="E127" i="4"/>
  <c r="E77" i="4"/>
  <c r="E80" i="4"/>
  <c r="E81" i="4"/>
  <c r="E82" i="4"/>
  <c r="E83" i="4"/>
  <c r="E85" i="4"/>
  <c r="E36" i="4"/>
  <c r="E88" i="4"/>
  <c r="E89" i="4"/>
  <c r="E217" i="4"/>
  <c r="E78" i="4"/>
  <c r="E176" i="4"/>
  <c r="E91" i="4"/>
  <c r="E84" i="4"/>
  <c r="E174" i="4"/>
  <c r="E132" i="4"/>
  <c r="E92" i="4"/>
  <c r="E93" i="4"/>
  <c r="E96" i="4"/>
  <c r="E98" i="4"/>
  <c r="E138" i="4"/>
  <c r="E193" i="4"/>
  <c r="E99" i="4"/>
  <c r="E101" i="4"/>
  <c r="E102" i="4"/>
  <c r="E105" i="4"/>
  <c r="E180" i="4"/>
  <c r="E155" i="4"/>
  <c r="E107" i="4"/>
  <c r="E109" i="4"/>
  <c r="E110" i="4"/>
  <c r="E203" i="4"/>
  <c r="E194" i="4"/>
  <c r="E111" i="4"/>
  <c r="E113" i="4"/>
  <c r="E115" i="4"/>
  <c r="E209" i="4"/>
  <c r="E17" i="4"/>
  <c r="E122" i="4"/>
  <c r="E124" i="4"/>
  <c r="E125" i="4"/>
  <c r="E142" i="4"/>
  <c r="E7" i="4"/>
  <c r="E79" i="4"/>
  <c r="E103" i="4"/>
  <c r="E226" i="4"/>
  <c r="E128" i="4"/>
  <c r="E171" i="4"/>
  <c r="E129" i="4"/>
  <c r="E130" i="4"/>
  <c r="E131" i="4"/>
  <c r="E133" i="4"/>
  <c r="E135" i="4"/>
  <c r="E196" i="4"/>
  <c r="E136" i="4"/>
  <c r="E67" i="4"/>
  <c r="E100" i="4"/>
  <c r="E137" i="4"/>
  <c r="E213" i="4"/>
  <c r="E153" i="4"/>
  <c r="E139" i="4"/>
  <c r="E116" i="4"/>
  <c r="E236" i="4"/>
  <c r="E140" i="4"/>
  <c r="E141" i="4"/>
  <c r="E143" i="4"/>
  <c r="E144" i="4"/>
  <c r="E63" i="4"/>
  <c r="E134" i="4"/>
  <c r="E145" i="4"/>
  <c r="E182" i="4"/>
  <c r="E146" i="4"/>
  <c r="E147" i="4"/>
  <c r="E148" i="4"/>
  <c r="E149" i="4"/>
  <c r="E24" i="4"/>
  <c r="E152" i="4"/>
  <c r="E154" i="4"/>
  <c r="E158" i="4"/>
  <c r="E159" i="4"/>
  <c r="E160" i="4"/>
  <c r="E162" i="4"/>
  <c r="E165" i="4"/>
  <c r="E215" i="4"/>
  <c r="E3" i="4"/>
  <c r="E167" i="4"/>
  <c r="E168" i="4"/>
  <c r="E172" i="4"/>
  <c r="E175" i="4"/>
  <c r="E197" i="4"/>
  <c r="E178" i="4"/>
  <c r="E185" i="4"/>
  <c r="E186" i="4"/>
  <c r="E187" i="4"/>
  <c r="E177" i="4"/>
  <c r="E188" i="4"/>
  <c r="E10" i="4"/>
  <c r="E192" i="4"/>
  <c r="E20" i="4"/>
  <c r="E195" i="4"/>
  <c r="E108" i="4"/>
  <c r="E198" i="4"/>
  <c r="E208" i="4"/>
  <c r="E32" i="4"/>
  <c r="E218" i="4"/>
  <c r="E199" i="4"/>
  <c r="E201" i="4"/>
  <c r="E205" i="4"/>
  <c r="E206" i="4"/>
  <c r="E214" i="4"/>
  <c r="E211" i="4"/>
  <c r="E42" i="4"/>
  <c r="E220" i="4"/>
  <c r="E212" i="4"/>
  <c r="E222" i="4"/>
  <c r="E223" i="4"/>
  <c r="E65" i="4"/>
  <c r="E41" i="4"/>
  <c r="E225" i="4"/>
  <c r="E219" i="4"/>
  <c r="E229" i="4"/>
  <c r="E86" i="4"/>
  <c r="E235" i="4"/>
  <c r="E161" i="4"/>
  <c r="E237" i="4"/>
  <c r="E16" i="4"/>
  <c r="E238" i="4"/>
  <c r="E95" i="4"/>
  <c r="E239" i="4"/>
  <c r="E114" i="4"/>
  <c r="E240" i="4"/>
  <c r="E242" i="4"/>
  <c r="E243" i="4"/>
  <c r="E244" i="4"/>
  <c r="E156" i="4"/>
  <c r="E9" i="4"/>
  <c r="E248" i="4"/>
  <c r="E249" i="4"/>
  <c r="E189" i="4"/>
  <c r="E202" i="4"/>
  <c r="E250" i="4"/>
  <c r="E231" i="4"/>
  <c r="E251" i="4"/>
  <c r="E252" i="4"/>
  <c r="E254" i="4"/>
  <c r="E255" i="4"/>
  <c r="E106" i="4"/>
  <c r="E256" i="4"/>
  <c r="E258" i="4"/>
  <c r="E262" i="4"/>
  <c r="E183" i="4"/>
  <c r="E157" i="4"/>
  <c r="E263" i="4"/>
  <c r="E119" i="4"/>
  <c r="E173" i="4"/>
  <c r="E266" i="4"/>
  <c r="E117" i="4"/>
  <c r="E268" i="4"/>
  <c r="E270" i="4"/>
  <c r="E271" i="4"/>
  <c r="E118" i="4"/>
  <c r="E272" i="4"/>
  <c r="E2" i="4"/>
</calcChain>
</file>

<file path=xl/sharedStrings.xml><?xml version="1.0" encoding="utf-8"?>
<sst xmlns="http://schemas.openxmlformats.org/spreadsheetml/2006/main" count="553" uniqueCount="284">
  <si>
    <t>Abthorpe Parish Council</t>
  </si>
  <si>
    <t>Adstone Parish Meeting</t>
  </si>
  <si>
    <t>Alderton Parish Meeting</t>
  </si>
  <si>
    <t>Aldwincle Parish Council</t>
  </si>
  <si>
    <t>Althorp Parish Meeting</t>
  </si>
  <si>
    <t>Apethorpe Parish Meeting</t>
  </si>
  <si>
    <t>Arthingworth Parish Council</t>
  </si>
  <si>
    <t>Ashby St. Ledgers Parish Meeting</t>
  </si>
  <si>
    <t>Ashley Parish Council</t>
  </si>
  <si>
    <t>Ashton Parish Council (EN)</t>
  </si>
  <si>
    <t>Ashton Parish Council (SN)</t>
  </si>
  <si>
    <t>Aston le Walls Parish Council</t>
  </si>
  <si>
    <t>Aynho Parish Council</t>
  </si>
  <si>
    <t>Badby Parish Council</t>
  </si>
  <si>
    <t>Barby &amp; Onley Parish Council</t>
  </si>
  <si>
    <t>Barnwell Parish Council</t>
  </si>
  <si>
    <t>Barton Seagrave Parish Council</t>
  </si>
  <si>
    <t>Benefield Parish Council</t>
  </si>
  <si>
    <t>Billing Parish Council</t>
  </si>
  <si>
    <t>Blakesley Parish Council</t>
  </si>
  <si>
    <t>Blatherwycke Parish Meeting</t>
  </si>
  <si>
    <t>Blisworth Parish Council</t>
  </si>
  <si>
    <t>Boddington Parish Council</t>
  </si>
  <si>
    <t>Boughton Parish Council</t>
  </si>
  <si>
    <t>Bozeat Parish Council</t>
  </si>
  <si>
    <t>Brackley Town Council</t>
  </si>
  <si>
    <t>Bradden Parish Meeting</t>
  </si>
  <si>
    <t>Brafield-on-the-Green Parish Council</t>
  </si>
  <si>
    <t>Brampton Ash Parish Council</t>
  </si>
  <si>
    <t>Braunston Parish Council</t>
  </si>
  <si>
    <t>Braybrooke Parish Council</t>
  </si>
  <si>
    <t>Brigstock Parish Council</t>
  </si>
  <si>
    <t>Brington Parish Council</t>
  </si>
  <si>
    <t>Brixworth Parish Council</t>
  </si>
  <si>
    <t>Brockhall Parish Meeting</t>
  </si>
  <si>
    <t>Broughton Parish Council</t>
  </si>
  <si>
    <t>Bugbrooke Parish Council</t>
  </si>
  <si>
    <t>Bulwick Parish Council</t>
  </si>
  <si>
    <t>Burton Latimer Town Council</t>
  </si>
  <si>
    <t>Byfield Parish Council</t>
  </si>
  <si>
    <t>Canons Ashby Parish Meeting</t>
  </si>
  <si>
    <t>Castle Ashby Parish Council</t>
  </si>
  <si>
    <t>Catesby Parish Meeting</t>
  </si>
  <si>
    <t>Chacombe Parish Council</t>
  </si>
  <si>
    <t>Charwelton Parish Meeting</t>
  </si>
  <si>
    <t>Chelveston-cum-Caldecott Parish Council</t>
  </si>
  <si>
    <t>Chipping Warden and Edgcote Parish Council</t>
  </si>
  <si>
    <t>Church with Chapel Brampton Parish Council</t>
  </si>
  <si>
    <t>Clay Coton Parish Meeting</t>
  </si>
  <si>
    <t>Clipston Parish Council</t>
  </si>
  <si>
    <t>Clopton Parish Meeting</t>
  </si>
  <si>
    <t>Cogenhoe &amp; Whiston Parish Council</t>
  </si>
  <si>
    <t>Cold Ashby Parish Council</t>
  </si>
  <si>
    <t>Cold Higham Parish Council</t>
  </si>
  <si>
    <t>Collingtree Parish Council</t>
  </si>
  <si>
    <t>Collyweston Parish Council</t>
  </si>
  <si>
    <t>Corby Town Council</t>
  </si>
  <si>
    <t>Cosgrove Parish Council</t>
  </si>
  <si>
    <t>Cotterstock Parish Meeting</t>
  </si>
  <si>
    <t>Cottesbrooke Parish Meeting</t>
  </si>
  <si>
    <t>Cottingham Parish Council</t>
  </si>
  <si>
    <t>Courteenhall Parish Meeting</t>
  </si>
  <si>
    <t>Cranford Parish Council</t>
  </si>
  <si>
    <t>Cransley Parish Council</t>
  </si>
  <si>
    <t>Creaton Parish Council</t>
  </si>
  <si>
    <t>Crick Parish Council</t>
  </si>
  <si>
    <t>Croughton Parish Council</t>
  </si>
  <si>
    <t>Culworth Parish Council</t>
  </si>
  <si>
    <t>Daventry Town Council</t>
  </si>
  <si>
    <t>Deanshanger Parish Council</t>
  </si>
  <si>
    <t>Deene &amp; Deenethorpe Parish Council</t>
  </si>
  <si>
    <t>Denford Parish Council</t>
  </si>
  <si>
    <t>Denton Parish Council</t>
  </si>
  <si>
    <t>Desborough Town Council</t>
  </si>
  <si>
    <t>Dingley Parish Council</t>
  </si>
  <si>
    <t>Dodford Parish Meeting</t>
  </si>
  <si>
    <t>Duddington-with-Fineshade Parish Council</t>
  </si>
  <si>
    <t>Duston Parish Council</t>
  </si>
  <si>
    <t>Earls Barton Parish Council</t>
  </si>
  <si>
    <t>East Carlton Parish Council</t>
  </si>
  <si>
    <t>East Farndon Parish Council</t>
  </si>
  <si>
    <t>East Haddon Parish Council</t>
  </si>
  <si>
    <t>East Hunsbury Parish Council</t>
  </si>
  <si>
    <t>Easton Maudit Parish Meeting</t>
  </si>
  <si>
    <t>Easton Neston Parish Meeting</t>
  </si>
  <si>
    <t>Easton on the Hill Parish Council</t>
  </si>
  <si>
    <t>Ecton Parish Council</t>
  </si>
  <si>
    <t>Elkington Parish Meeting</t>
  </si>
  <si>
    <t>Evenley Parish Council</t>
  </si>
  <si>
    <t>Everdon Parish Council</t>
  </si>
  <si>
    <t>Eydon Parish Council</t>
  </si>
  <si>
    <t>Far Cotton and Delapre Community Council</t>
  </si>
  <si>
    <t>Farthinghoe Parish Council</t>
  </si>
  <si>
    <t>Farthingstone Parish Council</t>
  </si>
  <si>
    <t>Fawsley Parish Meeting</t>
  </si>
  <si>
    <t>Finedon Town Council</t>
  </si>
  <si>
    <t>Flore Parish Council</t>
  </si>
  <si>
    <t>Fotheringhay Parish Meeting</t>
  </si>
  <si>
    <t>Gayton Parish Council</t>
  </si>
  <si>
    <t>Geddington Newton &amp; Little Oakley Parish Council</t>
  </si>
  <si>
    <t>Glapthorn Parish Council</t>
  </si>
  <si>
    <t>Grafton Regis Parish Meeting</t>
  </si>
  <si>
    <t>Grafton Underwood Parish Council</t>
  </si>
  <si>
    <t>Grange Park Parish Council</t>
  </si>
  <si>
    <t>Great Addington Parish Council</t>
  </si>
  <si>
    <t>Great Doddington Parish Council</t>
  </si>
  <si>
    <t>Great Harrowden Parish Meeting</t>
  </si>
  <si>
    <t>Great Houghton Parish Council</t>
  </si>
  <si>
    <t>Great Oxendon Parish Council</t>
  </si>
  <si>
    <t>Greatworth Parish Council</t>
  </si>
  <si>
    <t>Greens Norton Parish Council</t>
  </si>
  <si>
    <t>Grendon Parish Council</t>
  </si>
  <si>
    <t>Gretton Parish Council</t>
  </si>
  <si>
    <t>Guilsborough Parish Council</t>
  </si>
  <si>
    <t>Hackleton Parish Council</t>
  </si>
  <si>
    <t>Hannington Parish Council</t>
  </si>
  <si>
    <t>Hardingstone Parish Council</t>
  </si>
  <si>
    <t>Hardwick Parish Meeting</t>
  </si>
  <si>
    <t>Hargrave Parish Council</t>
  </si>
  <si>
    <t>Harlestone Manor Parish Council</t>
  </si>
  <si>
    <t>Harlestone Parish Council</t>
  </si>
  <si>
    <t>Harpole Parish Council</t>
  </si>
  <si>
    <t>Harrington Parish Council</t>
  </si>
  <si>
    <t>Harringworth Parish Council</t>
  </si>
  <si>
    <t>Hartwell Parish Council</t>
  </si>
  <si>
    <t>Haselbech Parish Meeting</t>
  </si>
  <si>
    <t>Hellidon Parish Meeting</t>
  </si>
  <si>
    <t>Helmdon Parish Council</t>
  </si>
  <si>
    <t>Hemington, Luddington &amp; Thurning Parish Council</t>
  </si>
  <si>
    <t>Higham Ferrers Town Council</t>
  </si>
  <si>
    <t>Hinton-in-the Hedges Parish Meeting</t>
  </si>
  <si>
    <t>Holcot Parish Council</t>
  </si>
  <si>
    <t>Holdenby Parish Meeting</t>
  </si>
  <si>
    <t>Hollowell &amp; Teeton Parish Council</t>
  </si>
  <si>
    <t>Hunsbury Meadows Parish Council</t>
  </si>
  <si>
    <t>Irchester Parish Council</t>
  </si>
  <si>
    <t>Irthlingborough Town Council</t>
  </si>
  <si>
    <t>Isham Parish Council</t>
  </si>
  <si>
    <t>Islip Parish Council</t>
  </si>
  <si>
    <t>Kelmarsh Parish Meeting</t>
  </si>
  <si>
    <t>Kettering Town Council</t>
  </si>
  <si>
    <t>Kilsby Parish Council</t>
  </si>
  <si>
    <t>King's Cliffe Parish Council</t>
  </si>
  <si>
    <t>King's Sutton Parish Council</t>
  </si>
  <si>
    <t>Kingsthorpe Parish Council</t>
  </si>
  <si>
    <t>Kislingbury Parish Council</t>
  </si>
  <si>
    <t>Lamport &amp; Hanging Houghton Parish Council</t>
  </si>
  <si>
    <t>Laxton Parish Meeting</t>
  </si>
  <si>
    <t>Lilbourne Parish Council</t>
  </si>
  <si>
    <t>Lilford cum Wigsthorpe &amp; Thorpe Achurch Parish Council</t>
  </si>
  <si>
    <t>Litchborough Parish Council</t>
  </si>
  <si>
    <t>Little Addington Parish Council</t>
  </si>
  <si>
    <t>Little Harrowden Parish Council</t>
  </si>
  <si>
    <t>Little Houghton Parish Council</t>
  </si>
  <si>
    <t>Little Stanion Parish Council</t>
  </si>
  <si>
    <t>Loddington Parish Council</t>
  </si>
  <si>
    <t>Long Buckby Parish Council</t>
  </si>
  <si>
    <t>Lowick &amp; Slipton Parish Council</t>
  </si>
  <si>
    <t>Lutton Parish Council</t>
  </si>
  <si>
    <t>Maidford Parish Council</t>
  </si>
  <si>
    <t>Maidwell with Draughton Parish Council</t>
  </si>
  <si>
    <t>Marston St Lawrence Parish Council</t>
  </si>
  <si>
    <t>Marston Trussell Parish Meeting</t>
  </si>
  <si>
    <t>Mawsley Parish Council</t>
  </si>
  <si>
    <t>Mears Ashby Parish Council</t>
  </si>
  <si>
    <t>Middleton Cheney Parish Council</t>
  </si>
  <si>
    <t>Middleton Parish Council</t>
  </si>
  <si>
    <t>Milton Malsor Parish Council</t>
  </si>
  <si>
    <t>Moreton Pinkney Parish Council</t>
  </si>
  <si>
    <t>Moulton Parish Council</t>
  </si>
  <si>
    <t>Naseby Parish Council</t>
  </si>
  <si>
    <t>Nassington Parish Council</t>
  </si>
  <si>
    <t>Nether Heyford Parish Council</t>
  </si>
  <si>
    <t>Newbottle Parish Council</t>
  </si>
  <si>
    <t>Newnham Parish Council</t>
  </si>
  <si>
    <t>Newton Bromswold Parish Meeting</t>
  </si>
  <si>
    <t xml:space="preserve">Northampton Town Council </t>
  </si>
  <si>
    <t>Norton Parish Council</t>
  </si>
  <si>
    <t>Old Parish Council</t>
  </si>
  <si>
    <t>Old Stratford Parish Council</t>
  </si>
  <si>
    <t>Orlingbury Parish Council</t>
  </si>
  <si>
    <t>Orton Parish Meeting</t>
  </si>
  <si>
    <t>Oundle Town Council</t>
  </si>
  <si>
    <t>Overstone Parish Council</t>
  </si>
  <si>
    <t>Overthorpe Parish Council</t>
  </si>
  <si>
    <t>Pattishall Parish Council</t>
  </si>
  <si>
    <t>Paulerspury Parish Council</t>
  </si>
  <si>
    <t>Pilton, Stoke Doyle &amp; Wadenhoe Parish Council</t>
  </si>
  <si>
    <t>Pitsford Parish Council</t>
  </si>
  <si>
    <t>Polebrook Parish Council</t>
  </si>
  <si>
    <t>Potterspury Parish Council</t>
  </si>
  <si>
    <t>Preston Capes Parish Council</t>
  </si>
  <si>
    <t>Pytchley Parish Council</t>
  </si>
  <si>
    <t>Quinton Parish Council</t>
  </si>
  <si>
    <t>Radstone Parish Meeting</t>
  </si>
  <si>
    <t>Raunds Town Council</t>
  </si>
  <si>
    <t>Ravensthorpe Parish Council</t>
  </si>
  <si>
    <t>Ringstead Parish Council</t>
  </si>
  <si>
    <t>Roade Parish Council</t>
  </si>
  <si>
    <t>Rockingham Parish Meeting</t>
  </si>
  <si>
    <t>Rothersthorpe Parish Council</t>
  </si>
  <si>
    <t>Rothwell Town Council</t>
  </si>
  <si>
    <t>Rushden Town Council</t>
  </si>
  <si>
    <t>Rushton Parish Council</t>
  </si>
  <si>
    <t>Scaldwell Parish Council</t>
  </si>
  <si>
    <t>Shutlanger Parish Council</t>
  </si>
  <si>
    <t>Sibbertoft Parish Council</t>
  </si>
  <si>
    <t>Silverstone Parish Council</t>
  </si>
  <si>
    <t>Slapton Parish Meeting</t>
  </si>
  <si>
    <t>Southwick Parish Meeting</t>
  </si>
  <si>
    <t>Spratton Parish Council</t>
  </si>
  <si>
    <t>Stanford Parish Meeting</t>
  </si>
  <si>
    <t>Stanion Parish Council</t>
  </si>
  <si>
    <t>Stanwick Parish Council</t>
  </si>
  <si>
    <t>Staverton Parish Council</t>
  </si>
  <si>
    <t>Stoke Albany Parish Council</t>
  </si>
  <si>
    <t>Stoke Bruerne Parish Council</t>
  </si>
  <si>
    <t>Stowe Nine Churches Parish Council</t>
  </si>
  <si>
    <t>Strixton Parish Meeting</t>
  </si>
  <si>
    <t>Sudborough Parish Council</t>
  </si>
  <si>
    <t>Sulby Parish Meeting</t>
  </si>
  <si>
    <t>Sulgrave Parish Council</t>
  </si>
  <si>
    <t>Sutton Bassett Parish Meeting</t>
  </si>
  <si>
    <t>Syresham Parish Council</t>
  </si>
  <si>
    <t>Sywell Parish Council</t>
  </si>
  <si>
    <t>Tansor Parish Meeting</t>
  </si>
  <si>
    <t>Thenford Parish Meeting</t>
  </si>
  <si>
    <t>Thornby Parish Meeting</t>
  </si>
  <si>
    <t>Thorpe Malsor Parish Council</t>
  </si>
  <si>
    <t>Thorpe Mandeville Parish Council</t>
  </si>
  <si>
    <t>Thrapston Town Council</t>
  </si>
  <si>
    <t>Tiffield Parish Council</t>
  </si>
  <si>
    <t>Titchmarsh Parish Council</t>
  </si>
  <si>
    <t>Towcester Town Council</t>
  </si>
  <si>
    <t>Twywell Parish Council</t>
  </si>
  <si>
    <t>Upper Heyford Parish Meeting</t>
  </si>
  <si>
    <t>Upton Parish Council</t>
  </si>
  <si>
    <t>Wakerley Parish Meeting</t>
  </si>
  <si>
    <t>Walgrave Parish Council</t>
  </si>
  <si>
    <t>Wappenham Parish Council</t>
  </si>
  <si>
    <t>Warkton Parish Council</t>
  </si>
  <si>
    <t>Warkworth Parish Meeting</t>
  </si>
  <si>
    <t>Warmington Parish Council</t>
  </si>
  <si>
    <t>Watford Parish Council</t>
  </si>
  <si>
    <t>Weedon Bec Parish Council</t>
  </si>
  <si>
    <t>Weekley Parish Council</t>
  </si>
  <si>
    <t>Weldon Parish Council</t>
  </si>
  <si>
    <t>Welford Parish Council</t>
  </si>
  <si>
    <t>Wellingborough Town Council</t>
  </si>
  <si>
    <t>Welton Parish Council</t>
  </si>
  <si>
    <t>West Haddon Parish Council</t>
  </si>
  <si>
    <t>West Hunsbury Parish Council</t>
  </si>
  <si>
    <t>Weston &amp; Weedon Lois Parish Council</t>
  </si>
  <si>
    <t>Weston by Welland Parish Council</t>
  </si>
  <si>
    <t>Whilton Parish Council</t>
  </si>
  <si>
    <t>Whitfield Parish Meeting</t>
  </si>
  <si>
    <t>Whittlebury Parish Council</t>
  </si>
  <si>
    <t>Wicken Parish Council</t>
  </si>
  <si>
    <t>Wilbarston Parish Council</t>
  </si>
  <si>
    <t>Wilby Parish Council</t>
  </si>
  <si>
    <t>Winwick Parish Meeting</t>
  </si>
  <si>
    <t>Wollaston Parish Council</t>
  </si>
  <si>
    <t>Woodend Parish Meeting</t>
  </si>
  <si>
    <t>Woodford Parish Council</t>
  </si>
  <si>
    <t>Woodford-cum-Membris Parish Council</t>
  </si>
  <si>
    <t>Woodnewton Parish Council</t>
  </si>
  <si>
    <t>Wootton Parish Council</t>
  </si>
  <si>
    <t>Yardley Gobion Parish Council</t>
  </si>
  <si>
    <t>Yardley Hastings Parish Council</t>
  </si>
  <si>
    <t>Yarwell Parish Council</t>
  </si>
  <si>
    <t>Yelvertoft Parish Council</t>
  </si>
  <si>
    <t>UA</t>
  </si>
  <si>
    <t>NNC</t>
  </si>
  <si>
    <t>WNC</t>
  </si>
  <si>
    <t>Council</t>
  </si>
  <si>
    <t>Precept
22/23</t>
  </si>
  <si>
    <t>Precept
23/24</t>
  </si>
  <si>
    <t>Band D
22/23</t>
  </si>
  <si>
    <t>Band D
23/24</t>
  </si>
  <si>
    <t>Tax Base
22/23</t>
  </si>
  <si>
    <t>Tax Base
23/24</t>
  </si>
  <si>
    <t>Precept
% Change</t>
  </si>
  <si>
    <t>Band D
% Change</t>
  </si>
  <si>
    <t>Tax Base
%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</si>
</sst>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&quot;£&quot;#,##0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"/>
      <name val="Segoe UI"/>
      <family val="2"/>
    </font>
    <font>
      <b/>
      <sz val="9"/>
      <color indexed="54"/>
      <name val="Segoe UI"/>
      <family val="2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808080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10" applyNumberFormat="0" applyFill="0" applyAlignment="0" applyProtection="0"/>
    <xf numFmtId="49" fontId="1" fillId="0" borderId="0" applyFont="0" applyFill="0" applyBorder="0" applyAlignment="0" applyProtection="0"/>
    <xf numFmtId="0" fontId="20" fillId="0" borderId="11" applyNumberFormat="0" applyFill="0" applyProtection="0">
      <alignment horizontal="left"/>
    </xf>
  </cellStyleXfs>
  <cellXfs count="22">
    <xf numFmtId="0" fontId="0" fillId="0" borderId="0" xfId="0"/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9" fontId="0" fillId="0" borderId="0" xfId="0" applyNumberFormat="1" applyAlignment="1">
      <alignment horizontal="center" vertical="center"/>
    </xf>
    <xf numFmtId="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165" fontId="18" fillId="0" borderId="0" xfId="0" applyNumberFormat="1" applyFont="1" applyAlignment="1">
      <alignment vertical="center"/>
    </xf>
    <xf numFmtId="16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 wrapText="1"/>
    </xf>
    <xf numFmtId="166" fontId="18" fillId="0" borderId="0" xfId="0" applyNumberFormat="1" applyFont="1" applyAlignment="1">
      <alignment vertical="center"/>
    </xf>
    <xf numFmtId="165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6" fontId="21" fillId="0" borderId="0" xfId="0" applyNumberFormat="1" applyFont="1" applyAlignment="1">
      <alignment horizontal="center" vertical="center" wrapText="1"/>
    </xf>
    <xf numFmtId="10" fontId="21" fillId="0" borderId="0" xfId="0" applyNumberFormat="1" applyFont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10" fontId="18" fillId="0" borderId="0" xfId="0" applyNumberFormat="1" applyFont="1" applyAlignment="1">
      <alignment horizontal="center"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lLabel" xfId="44" xr:uid="{D56F4606-D4A4-4C7A-BE41-95917CD3FCFA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ReportData" xfId="42" xr:uid="{86F0C0AE-60A9-439F-BEC7-4A0C76AEC682}"/>
    <cellStyle name="Text" xfId="43" xr:uid="{0740FECF-8A3F-4399-ADE1-00906153F7D3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E438D-80D2-44FD-A904-2D84DC6BDFD0}">
  <dimension ref="A1:K272"/>
  <sheetViews>
    <sheetView tabSelected="1" zoomScale="130" zoomScaleNormal="130" workbookViewId="0">
      <pane ySplit="1" topLeftCell="A2" activePane="bottomLeft" state="frozen"/>
      <selection pane="bottomLeft" activeCell="K1" sqref="K1"/>
    </sheetView>
  </sheetViews>
  <sheetFormatPr defaultColWidth="9.140625" defaultRowHeight="15" x14ac:dyDescent="0.25"/>
  <cols>
    <col min="1" max="1" width="6.28515625" style="5" customWidth="1"/>
    <col min="2" max="2" width="37.5703125" style="2" customWidth="1"/>
    <col min="3" max="4" width="14.7109375" style="12" customWidth="1"/>
    <col min="5" max="5" width="14.7109375" style="5" customWidth="1"/>
    <col min="6" max="7" width="14.7109375" style="2" customWidth="1"/>
    <col min="8" max="8" width="14.7109375" style="5" customWidth="1"/>
    <col min="9" max="10" width="14.7109375" style="15" customWidth="1"/>
    <col min="11" max="11" width="14.7109375" style="21" customWidth="1"/>
    <col min="12" max="16384" width="9.140625" style="2"/>
  </cols>
  <sheetData>
    <row r="1" spans="1:11" s="1" customFormat="1" ht="39.75" customHeight="1" x14ac:dyDescent="0.25">
      <c r="A1" s="1" t="s">
        <v>271</v>
      </c>
      <c r="B1" s="6" t="s">
        <v>274</v>
      </c>
      <c r="C1" s="16" t="s">
        <v>275</v>
      </c>
      <c r="D1" s="16" t="s">
        <v>276</v>
      </c>
      <c r="E1" s="17" t="s">
        <v>281</v>
      </c>
      <c r="F1" s="17" t="s">
        <v>277</v>
      </c>
      <c r="G1" s="17" t="s">
        <v>278</v>
      </c>
      <c r="H1" s="17" t="s">
        <v>282</v>
      </c>
      <c r="I1" s="18" t="s">
        <v>279</v>
      </c>
      <c r="J1" s="18" t="s">
        <v>280</v>
      </c>
      <c r="K1" s="19" t="s">
        <v>283</v>
      </c>
    </row>
    <row r="2" spans="1:11" s="10" customFormat="1" x14ac:dyDescent="0.25">
      <c r="A2" s="7" t="s">
        <v>273</v>
      </c>
      <c r="B2" s="2" t="s">
        <v>0</v>
      </c>
      <c r="C2" s="8">
        <v>4000</v>
      </c>
      <c r="D2" s="8">
        <v>5400</v>
      </c>
      <c r="E2" s="3">
        <f>(D2-C2)/C2</f>
        <v>0.35</v>
      </c>
      <c r="F2" s="9">
        <v>25.84</v>
      </c>
      <c r="G2" s="9">
        <v>34.659999999999997</v>
      </c>
      <c r="H2" s="3">
        <f>(G2-F2)/F2</f>
        <v>0.34133126934984509</v>
      </c>
      <c r="I2" s="11">
        <v>154.80000000000001</v>
      </c>
      <c r="J2" s="11">
        <v>155.80000000000001</v>
      </c>
      <c r="K2" s="20">
        <f t="shared" ref="K2:K65" si="0">(J2-I2)/I2</f>
        <v>6.4599483204134363E-3</v>
      </c>
    </row>
    <row r="3" spans="1:11" s="10" customFormat="1" x14ac:dyDescent="0.25">
      <c r="A3" s="5" t="s">
        <v>272</v>
      </c>
      <c r="B3" s="2" t="s">
        <v>182</v>
      </c>
      <c r="C3" s="8">
        <v>521738</v>
      </c>
      <c r="D3" s="8">
        <v>550775</v>
      </c>
      <c r="E3" s="4">
        <f>(D3-C3)/C3</f>
        <v>5.5654370584469599E-2</v>
      </c>
      <c r="F3" s="13">
        <v>232.09</v>
      </c>
      <c r="G3" s="9">
        <v>243.71</v>
      </c>
      <c r="H3" s="3">
        <f>(G3-F3)/F3</f>
        <v>5.0066784437071847E-2</v>
      </c>
      <c r="I3" s="11">
        <v>2248</v>
      </c>
      <c r="J3" s="11">
        <v>2260</v>
      </c>
      <c r="K3" s="20">
        <f t="shared" si="0"/>
        <v>5.3380782918149468E-3</v>
      </c>
    </row>
    <row r="4" spans="1:11" x14ac:dyDescent="0.25">
      <c r="A4" s="7" t="s">
        <v>273</v>
      </c>
      <c r="B4" s="2" t="s">
        <v>1</v>
      </c>
      <c r="C4" s="8">
        <v>0</v>
      </c>
      <c r="D4" s="8">
        <v>0</v>
      </c>
      <c r="E4" s="3"/>
      <c r="F4" s="9">
        <v>0</v>
      </c>
      <c r="G4" s="9">
        <v>0</v>
      </c>
      <c r="H4" s="3"/>
      <c r="I4" s="11">
        <v>57.1</v>
      </c>
      <c r="J4" s="11">
        <v>57.1</v>
      </c>
      <c r="K4" s="20">
        <f t="shared" si="0"/>
        <v>0</v>
      </c>
    </row>
    <row r="5" spans="1:11" s="10" customFormat="1" x14ac:dyDescent="0.25">
      <c r="A5" s="7" t="s">
        <v>273</v>
      </c>
      <c r="B5" s="2" t="s">
        <v>2</v>
      </c>
      <c r="C5" s="8">
        <v>2987</v>
      </c>
      <c r="D5" s="8">
        <v>2800</v>
      </c>
      <c r="E5" s="3">
        <f>(D5-C5)/C5</f>
        <v>-6.2604620020087043E-2</v>
      </c>
      <c r="F5" s="9">
        <v>54.81</v>
      </c>
      <c r="G5" s="9">
        <v>49.56</v>
      </c>
      <c r="H5" s="3">
        <f>(G5-F5)/F5</f>
        <v>-9.5785440613026809E-2</v>
      </c>
      <c r="I5" s="11">
        <v>54.5</v>
      </c>
      <c r="J5" s="11">
        <v>56.5</v>
      </c>
      <c r="K5" s="20">
        <f t="shared" si="0"/>
        <v>3.669724770642202E-2</v>
      </c>
    </row>
    <row r="6" spans="1:11" x14ac:dyDescent="0.25">
      <c r="A6" s="7" t="s">
        <v>273</v>
      </c>
      <c r="B6" s="2" t="s">
        <v>4</v>
      </c>
      <c r="C6" s="8">
        <v>0</v>
      </c>
      <c r="D6" s="8">
        <v>0</v>
      </c>
      <c r="E6" s="3"/>
      <c r="F6" s="9">
        <v>0</v>
      </c>
      <c r="G6" s="9">
        <v>0</v>
      </c>
      <c r="H6" s="3"/>
      <c r="I6" s="11">
        <v>13.43</v>
      </c>
      <c r="J6" s="11">
        <v>14.6</v>
      </c>
      <c r="K6" s="20">
        <f t="shared" si="0"/>
        <v>8.7118391660461647E-2</v>
      </c>
    </row>
    <row r="7" spans="1:11" s="10" customFormat="1" x14ac:dyDescent="0.25">
      <c r="A7" s="5" t="s">
        <v>272</v>
      </c>
      <c r="B7" s="2" t="s">
        <v>136</v>
      </c>
      <c r="C7" s="8">
        <v>540559</v>
      </c>
      <c r="D7" s="8">
        <v>554073</v>
      </c>
      <c r="E7" s="4">
        <f t="shared" ref="E7:E27" si="1">(D7-C7)/C7</f>
        <v>2.5000046248420615E-2</v>
      </c>
      <c r="F7" s="13">
        <v>191.48</v>
      </c>
      <c r="G7" s="9">
        <v>195.44</v>
      </c>
      <c r="H7" s="3">
        <f t="shared" ref="H7:H27" si="2">(G7-F7)/F7</f>
        <v>2.0681011071652433E-2</v>
      </c>
      <c r="I7" s="11">
        <v>2823</v>
      </c>
      <c r="J7" s="11">
        <v>2835</v>
      </c>
      <c r="K7" s="20">
        <f t="shared" si="0"/>
        <v>4.2507970244420826E-3</v>
      </c>
    </row>
    <row r="8" spans="1:11" s="10" customFormat="1" x14ac:dyDescent="0.25">
      <c r="A8" s="5" t="s">
        <v>272</v>
      </c>
      <c r="B8" s="2" t="s">
        <v>37</v>
      </c>
      <c r="C8" s="8">
        <v>15000</v>
      </c>
      <c r="D8" s="8">
        <v>15000</v>
      </c>
      <c r="E8" s="4">
        <f t="shared" si="1"/>
        <v>0</v>
      </c>
      <c r="F8" s="13">
        <v>182.93</v>
      </c>
      <c r="G8" s="9">
        <v>185.19</v>
      </c>
      <c r="H8" s="3">
        <f t="shared" si="2"/>
        <v>1.2354452522822888E-2</v>
      </c>
      <c r="I8" s="11">
        <v>82</v>
      </c>
      <c r="J8" s="11">
        <v>81</v>
      </c>
      <c r="K8" s="20">
        <f t="shared" si="0"/>
        <v>-1.2195121951219513E-2</v>
      </c>
    </row>
    <row r="9" spans="1:11" x14ac:dyDescent="0.25">
      <c r="A9" s="5" t="s">
        <v>272</v>
      </c>
      <c r="B9" s="2" t="s">
        <v>242</v>
      </c>
      <c r="C9" s="8">
        <v>80247</v>
      </c>
      <c r="D9" s="8">
        <v>83471</v>
      </c>
      <c r="E9" s="4">
        <f t="shared" si="1"/>
        <v>4.017595673358506E-2</v>
      </c>
      <c r="F9" s="13">
        <v>174.45</v>
      </c>
      <c r="G9" s="9">
        <v>179.89</v>
      </c>
      <c r="H9" s="3">
        <f t="shared" si="2"/>
        <v>3.1183720263685859E-2</v>
      </c>
      <c r="I9" s="11">
        <v>460</v>
      </c>
      <c r="J9" s="11">
        <v>464</v>
      </c>
      <c r="K9" s="20">
        <f t="shared" si="0"/>
        <v>8.6956521739130436E-3</v>
      </c>
    </row>
    <row r="10" spans="1:11" x14ac:dyDescent="0.25">
      <c r="A10" s="5" t="s">
        <v>272</v>
      </c>
      <c r="B10" s="2" t="s">
        <v>195</v>
      </c>
      <c r="C10" s="8">
        <v>543342</v>
      </c>
      <c r="D10" s="8">
        <v>598699</v>
      </c>
      <c r="E10" s="4">
        <f t="shared" si="1"/>
        <v>0.10188242396133558</v>
      </c>
      <c r="F10" s="13">
        <v>160.69999999999999</v>
      </c>
      <c r="G10" s="9">
        <v>174.9</v>
      </c>
      <c r="H10" s="3">
        <f t="shared" si="2"/>
        <v>8.8363410080896196E-2</v>
      </c>
      <c r="I10" s="11">
        <v>3381</v>
      </c>
      <c r="J10" s="11">
        <v>3423</v>
      </c>
      <c r="K10" s="20">
        <f t="shared" si="0"/>
        <v>1.2422360248447204E-2</v>
      </c>
    </row>
    <row r="11" spans="1:11" x14ac:dyDescent="0.25">
      <c r="A11" s="7" t="s">
        <v>273</v>
      </c>
      <c r="B11" s="2" t="s">
        <v>6</v>
      </c>
      <c r="C11" s="12">
        <v>5000</v>
      </c>
      <c r="D11" s="8">
        <v>7000</v>
      </c>
      <c r="E11" s="3">
        <f t="shared" si="1"/>
        <v>0.4</v>
      </c>
      <c r="F11" s="9">
        <v>43.38</v>
      </c>
      <c r="G11" s="9">
        <v>60.92</v>
      </c>
      <c r="H11" s="3">
        <f t="shared" si="2"/>
        <v>0.4043337943752881</v>
      </c>
      <c r="I11" s="11">
        <v>115.26</v>
      </c>
      <c r="J11" s="11">
        <v>114.9</v>
      </c>
      <c r="K11" s="20">
        <f t="shared" si="0"/>
        <v>-3.1233732431025455E-3</v>
      </c>
    </row>
    <row r="12" spans="1:11" x14ac:dyDescent="0.25">
      <c r="A12" s="7" t="s">
        <v>273</v>
      </c>
      <c r="B12" s="2" t="s">
        <v>7</v>
      </c>
      <c r="C12" s="12">
        <v>6800</v>
      </c>
      <c r="D12" s="8">
        <v>6936</v>
      </c>
      <c r="E12" s="3">
        <f t="shared" si="1"/>
        <v>0.02</v>
      </c>
      <c r="F12" s="9">
        <v>91.59</v>
      </c>
      <c r="G12" s="9">
        <v>94.75</v>
      </c>
      <c r="H12" s="3">
        <f t="shared" si="2"/>
        <v>3.4501583142264404E-2</v>
      </c>
      <c r="I12" s="11">
        <v>74.239999999999995</v>
      </c>
      <c r="J12" s="11">
        <v>73.2</v>
      </c>
      <c r="K12" s="20">
        <f t="shared" si="0"/>
        <v>-1.4008620689655067E-2</v>
      </c>
    </row>
    <row r="13" spans="1:11" x14ac:dyDescent="0.25">
      <c r="A13" s="7" t="s">
        <v>273</v>
      </c>
      <c r="B13" s="2" t="s">
        <v>10</v>
      </c>
      <c r="C13" s="12">
        <v>19172</v>
      </c>
      <c r="D13" s="8">
        <v>20000</v>
      </c>
      <c r="E13" s="3">
        <f t="shared" si="1"/>
        <v>4.3187982474441895E-2</v>
      </c>
      <c r="F13" s="9">
        <v>110.06</v>
      </c>
      <c r="G13" s="9">
        <v>113.38</v>
      </c>
      <c r="H13" s="3">
        <f t="shared" si="2"/>
        <v>3.016536434671991E-2</v>
      </c>
      <c r="I13" s="11">
        <v>174.2</v>
      </c>
      <c r="J13" s="11">
        <v>176.4</v>
      </c>
      <c r="K13" s="20">
        <f t="shared" si="0"/>
        <v>1.2629161882893324E-2</v>
      </c>
    </row>
    <row r="14" spans="1:11" s="10" customFormat="1" x14ac:dyDescent="0.25">
      <c r="A14" s="7" t="s">
        <v>273</v>
      </c>
      <c r="B14" s="2" t="s">
        <v>11</v>
      </c>
      <c r="C14" s="12">
        <v>9250</v>
      </c>
      <c r="D14" s="8">
        <v>9675</v>
      </c>
      <c r="E14" s="3">
        <f t="shared" si="1"/>
        <v>4.5945945945945948E-2</v>
      </c>
      <c r="F14" s="9">
        <v>71.209999999999994</v>
      </c>
      <c r="G14" s="9">
        <v>73.97</v>
      </c>
      <c r="H14" s="3">
        <f t="shared" si="2"/>
        <v>3.8758601320039394E-2</v>
      </c>
      <c r="I14" s="11">
        <v>129.9</v>
      </c>
      <c r="J14" s="11">
        <v>130.80000000000001</v>
      </c>
      <c r="K14" s="20">
        <f t="shared" si="0"/>
        <v>6.9284064665127458E-3</v>
      </c>
    </row>
    <row r="15" spans="1:11" x14ac:dyDescent="0.25">
      <c r="A15" s="7" t="s">
        <v>273</v>
      </c>
      <c r="B15" s="2" t="s">
        <v>12</v>
      </c>
      <c r="C15" s="12">
        <v>27765</v>
      </c>
      <c r="D15" s="8">
        <v>28875</v>
      </c>
      <c r="E15" s="3">
        <f t="shared" si="1"/>
        <v>3.9978390059427334E-2</v>
      </c>
      <c r="F15" s="9">
        <v>87.17</v>
      </c>
      <c r="G15" s="9">
        <v>92.73</v>
      </c>
      <c r="H15" s="3">
        <f t="shared" si="2"/>
        <v>6.3783411724217073E-2</v>
      </c>
      <c r="I15" s="11">
        <v>318.5</v>
      </c>
      <c r="J15" s="11">
        <v>311.39999999999998</v>
      </c>
      <c r="K15" s="20">
        <f t="shared" si="0"/>
        <v>-2.2291993720565222E-2</v>
      </c>
    </row>
    <row r="16" spans="1:11" x14ac:dyDescent="0.25">
      <c r="A16" s="5" t="s">
        <v>272</v>
      </c>
      <c r="B16" s="2" t="s">
        <v>230</v>
      </c>
      <c r="C16" s="8">
        <v>409928</v>
      </c>
      <c r="D16" s="8">
        <v>434942</v>
      </c>
      <c r="E16" s="4">
        <f t="shared" si="1"/>
        <v>6.102047188774614E-2</v>
      </c>
      <c r="F16" s="13">
        <v>156.94</v>
      </c>
      <c r="G16" s="9">
        <v>164.75</v>
      </c>
      <c r="H16" s="3">
        <f t="shared" si="2"/>
        <v>4.9764241111252723E-2</v>
      </c>
      <c r="I16" s="11">
        <v>2612</v>
      </c>
      <c r="J16" s="11">
        <v>2640</v>
      </c>
      <c r="K16" s="20">
        <f t="shared" si="0"/>
        <v>1.0719754977029096E-2</v>
      </c>
    </row>
    <row r="17" spans="1:11" s="10" customFormat="1" x14ac:dyDescent="0.25">
      <c r="A17" s="5" t="s">
        <v>272</v>
      </c>
      <c r="B17" s="2" t="s">
        <v>129</v>
      </c>
      <c r="C17" s="8">
        <v>455000</v>
      </c>
      <c r="D17" s="8">
        <v>477000</v>
      </c>
      <c r="E17" s="4">
        <f t="shared" si="1"/>
        <v>4.8351648351648353E-2</v>
      </c>
      <c r="F17" s="13">
        <v>155.97999999999999</v>
      </c>
      <c r="G17" s="9">
        <v>163.69</v>
      </c>
      <c r="H17" s="3">
        <f t="shared" si="2"/>
        <v>4.9429414027439472E-2</v>
      </c>
      <c r="I17" s="11">
        <v>2917</v>
      </c>
      <c r="J17" s="11">
        <v>2914</v>
      </c>
      <c r="K17" s="20">
        <f t="shared" si="0"/>
        <v>-1.0284538909838875E-3</v>
      </c>
    </row>
    <row r="18" spans="1:11" s="10" customFormat="1" x14ac:dyDescent="0.25">
      <c r="A18" s="7" t="s">
        <v>273</v>
      </c>
      <c r="B18" s="2" t="s">
        <v>13</v>
      </c>
      <c r="C18" s="12">
        <v>22237</v>
      </c>
      <c r="D18" s="8">
        <v>24222</v>
      </c>
      <c r="E18" s="3">
        <f t="shared" si="1"/>
        <v>8.9265638350496918E-2</v>
      </c>
      <c r="F18" s="9">
        <v>77.88</v>
      </c>
      <c r="G18" s="9">
        <v>84.69</v>
      </c>
      <c r="H18" s="3">
        <f t="shared" si="2"/>
        <v>8.7442218798151033E-2</v>
      </c>
      <c r="I18" s="11">
        <v>285.52</v>
      </c>
      <c r="J18" s="11">
        <v>286</v>
      </c>
      <c r="K18" s="20">
        <f t="shared" si="0"/>
        <v>1.6811431773606691E-3</v>
      </c>
    </row>
    <row r="19" spans="1:11" s="10" customFormat="1" x14ac:dyDescent="0.25">
      <c r="A19" s="7" t="s">
        <v>273</v>
      </c>
      <c r="B19" s="2" t="s">
        <v>14</v>
      </c>
      <c r="C19" s="12">
        <v>60483</v>
      </c>
      <c r="D19" s="8">
        <v>62300</v>
      </c>
      <c r="E19" s="3">
        <f t="shared" si="1"/>
        <v>3.0041499264256071E-2</v>
      </c>
      <c r="F19" s="9">
        <v>120.45</v>
      </c>
      <c r="G19" s="9">
        <v>122.83</v>
      </c>
      <c r="H19" s="3">
        <f t="shared" si="2"/>
        <v>1.9759236197592324E-2</v>
      </c>
      <c r="I19" s="11">
        <v>502.14</v>
      </c>
      <c r="J19" s="11">
        <v>507.2</v>
      </c>
      <c r="K19" s="20">
        <f t="shared" si="0"/>
        <v>1.0076870992153587E-2</v>
      </c>
    </row>
    <row r="20" spans="1:11" s="10" customFormat="1" x14ac:dyDescent="0.25">
      <c r="A20" s="5" t="s">
        <v>272</v>
      </c>
      <c r="B20" s="2" t="s">
        <v>197</v>
      </c>
      <c r="C20" s="8">
        <v>71508</v>
      </c>
      <c r="D20" s="8">
        <v>75082</v>
      </c>
      <c r="E20" s="4">
        <f t="shared" si="1"/>
        <v>4.9980421770990657E-2</v>
      </c>
      <c r="F20" s="13">
        <v>143.59</v>
      </c>
      <c r="G20" s="9">
        <v>150.46</v>
      </c>
      <c r="H20" s="3">
        <f t="shared" si="2"/>
        <v>4.7844557420433205E-2</v>
      </c>
      <c r="I20" s="11">
        <v>498</v>
      </c>
      <c r="J20" s="11">
        <v>499</v>
      </c>
      <c r="K20" s="20">
        <f t="shared" si="0"/>
        <v>2.008032128514056E-3</v>
      </c>
    </row>
    <row r="21" spans="1:11" s="10" customFormat="1" x14ac:dyDescent="0.25">
      <c r="A21" s="7" t="s">
        <v>273</v>
      </c>
      <c r="B21" s="2" t="s">
        <v>18</v>
      </c>
      <c r="C21" s="12">
        <v>175450</v>
      </c>
      <c r="D21" s="8">
        <v>175450</v>
      </c>
      <c r="E21" s="3">
        <f t="shared" si="1"/>
        <v>0</v>
      </c>
      <c r="F21" s="9">
        <v>65.09</v>
      </c>
      <c r="G21" s="9">
        <v>64.97</v>
      </c>
      <c r="H21" s="3">
        <f t="shared" si="2"/>
        <v>-1.8436011676141427E-3</v>
      </c>
      <c r="I21" s="11">
        <v>2695.42</v>
      </c>
      <c r="J21" s="11">
        <v>2700.4</v>
      </c>
      <c r="K21" s="20">
        <f t="shared" si="0"/>
        <v>1.847578484985649E-3</v>
      </c>
    </row>
    <row r="22" spans="1:11" x14ac:dyDescent="0.25">
      <c r="A22" s="7" t="s">
        <v>273</v>
      </c>
      <c r="B22" s="2" t="s">
        <v>19</v>
      </c>
      <c r="C22" s="12">
        <v>44400</v>
      </c>
      <c r="D22" s="8">
        <v>63272</v>
      </c>
      <c r="E22" s="3">
        <f t="shared" si="1"/>
        <v>0.42504504504504503</v>
      </c>
      <c r="F22" s="9">
        <v>174.46</v>
      </c>
      <c r="G22" s="9">
        <v>249.2</v>
      </c>
      <c r="H22" s="3">
        <f t="shared" si="2"/>
        <v>0.4284076579158545</v>
      </c>
      <c r="I22" s="11">
        <v>254.5</v>
      </c>
      <c r="J22" s="11">
        <v>253.9</v>
      </c>
      <c r="K22" s="20">
        <f t="shared" si="0"/>
        <v>-2.3575638506876002E-3</v>
      </c>
    </row>
    <row r="23" spans="1:11" x14ac:dyDescent="0.25">
      <c r="A23" s="7" t="s">
        <v>273</v>
      </c>
      <c r="B23" s="2" t="s">
        <v>21</v>
      </c>
      <c r="C23" s="12">
        <v>43400</v>
      </c>
      <c r="D23" s="8">
        <v>43400</v>
      </c>
      <c r="E23" s="3">
        <f t="shared" si="1"/>
        <v>0</v>
      </c>
      <c r="F23" s="9">
        <v>64.63</v>
      </c>
      <c r="G23" s="9">
        <v>64.319999999999993</v>
      </c>
      <c r="H23" s="3">
        <f t="shared" si="2"/>
        <v>-4.7965341172830312E-3</v>
      </c>
      <c r="I23" s="11">
        <v>671.5</v>
      </c>
      <c r="J23" s="11">
        <v>674.7</v>
      </c>
      <c r="K23" s="20">
        <f t="shared" si="0"/>
        <v>4.7654504839911328E-3</v>
      </c>
    </row>
    <row r="24" spans="1:11" s="10" customFormat="1" x14ac:dyDescent="0.25">
      <c r="A24" s="5" t="s">
        <v>272</v>
      </c>
      <c r="B24" s="2" t="s">
        <v>171</v>
      </c>
      <c r="C24" s="8">
        <v>50750</v>
      </c>
      <c r="D24" s="8">
        <v>50750</v>
      </c>
      <c r="E24" s="4">
        <f t="shared" si="1"/>
        <v>0</v>
      </c>
      <c r="F24" s="13">
        <v>141.36000000000001</v>
      </c>
      <c r="G24" s="9">
        <v>139.04</v>
      </c>
      <c r="H24" s="3">
        <f t="shared" si="2"/>
        <v>-1.6411997736276326E-2</v>
      </c>
      <c r="I24" s="11">
        <v>359</v>
      </c>
      <c r="J24" s="11">
        <v>365</v>
      </c>
      <c r="K24" s="20">
        <f t="shared" si="0"/>
        <v>1.6713091922005572E-2</v>
      </c>
    </row>
    <row r="25" spans="1:11" x14ac:dyDescent="0.25">
      <c r="A25" s="7" t="s">
        <v>273</v>
      </c>
      <c r="B25" s="2" t="s">
        <v>22</v>
      </c>
      <c r="C25" s="12">
        <v>47000</v>
      </c>
      <c r="D25" s="8">
        <v>55346</v>
      </c>
      <c r="E25" s="3">
        <f t="shared" si="1"/>
        <v>0.17757446808510638</v>
      </c>
      <c r="F25" s="9">
        <v>146.28</v>
      </c>
      <c r="G25" s="9">
        <v>171.03</v>
      </c>
      <c r="H25" s="3">
        <f t="shared" si="2"/>
        <v>0.16919606234618539</v>
      </c>
      <c r="I25" s="11">
        <v>321.3</v>
      </c>
      <c r="J25" s="11">
        <v>323.60000000000002</v>
      </c>
      <c r="K25" s="20">
        <f t="shared" si="0"/>
        <v>7.1584189231248402E-3</v>
      </c>
    </row>
    <row r="26" spans="1:11" s="10" customFormat="1" x14ac:dyDescent="0.25">
      <c r="A26" s="7" t="s">
        <v>273</v>
      </c>
      <c r="B26" s="2" t="s">
        <v>23</v>
      </c>
      <c r="C26" s="12">
        <v>55000</v>
      </c>
      <c r="D26" s="8">
        <v>64000</v>
      </c>
      <c r="E26" s="3">
        <f t="shared" si="1"/>
        <v>0.16363636363636364</v>
      </c>
      <c r="F26" s="9">
        <v>56.36</v>
      </c>
      <c r="G26" s="9">
        <v>53.81</v>
      </c>
      <c r="H26" s="3">
        <f t="shared" si="2"/>
        <v>-4.5244854506742323E-2</v>
      </c>
      <c r="I26" s="11">
        <v>975.85</v>
      </c>
      <c r="J26" s="11">
        <v>1189.3</v>
      </c>
      <c r="K26" s="20">
        <f t="shared" si="0"/>
        <v>0.21873238714966431</v>
      </c>
    </row>
    <row r="27" spans="1:11" s="10" customFormat="1" x14ac:dyDescent="0.25">
      <c r="A27" s="7" t="s">
        <v>273</v>
      </c>
      <c r="B27" s="2" t="s">
        <v>25</v>
      </c>
      <c r="C27" s="12">
        <v>896765</v>
      </c>
      <c r="D27" s="8">
        <v>1009630</v>
      </c>
      <c r="E27" s="3">
        <f t="shared" si="1"/>
        <v>0.12585794494655791</v>
      </c>
      <c r="F27" s="9">
        <v>153.93</v>
      </c>
      <c r="G27" s="9">
        <v>169.7</v>
      </c>
      <c r="H27" s="3">
        <f t="shared" si="2"/>
        <v>0.10244916520496317</v>
      </c>
      <c r="I27" s="11">
        <v>5825.8</v>
      </c>
      <c r="J27" s="11">
        <v>5949.5</v>
      </c>
      <c r="K27" s="20">
        <f t="shared" si="0"/>
        <v>2.1233135363383539E-2</v>
      </c>
    </row>
    <row r="28" spans="1:11" s="10" customFormat="1" x14ac:dyDescent="0.25">
      <c r="A28" s="7" t="s">
        <v>273</v>
      </c>
      <c r="B28" s="2" t="s">
        <v>26</v>
      </c>
      <c r="C28" s="8">
        <v>0</v>
      </c>
      <c r="D28" s="8">
        <v>0</v>
      </c>
      <c r="E28" s="3"/>
      <c r="F28" s="9">
        <v>0</v>
      </c>
      <c r="G28" s="9">
        <v>0</v>
      </c>
      <c r="H28" s="3"/>
      <c r="I28" s="11">
        <v>79.2</v>
      </c>
      <c r="J28" s="11">
        <v>83.1</v>
      </c>
      <c r="K28" s="20">
        <f t="shared" si="0"/>
        <v>4.9242424242424136E-2</v>
      </c>
    </row>
    <row r="29" spans="1:11" s="10" customFormat="1" x14ac:dyDescent="0.25">
      <c r="A29" s="7" t="s">
        <v>273</v>
      </c>
      <c r="B29" s="2" t="s">
        <v>27</v>
      </c>
      <c r="C29" s="8">
        <v>17000</v>
      </c>
      <c r="D29" s="8">
        <v>20000</v>
      </c>
      <c r="E29" s="3">
        <f>(D29-C29)/C29</f>
        <v>0.17647058823529413</v>
      </c>
      <c r="F29" s="9">
        <v>66.069999999999993</v>
      </c>
      <c r="G29" s="9">
        <v>77.52</v>
      </c>
      <c r="H29" s="3">
        <f>(G29-F29)/F29</f>
        <v>0.17330104434690485</v>
      </c>
      <c r="I29" s="11">
        <v>257.3</v>
      </c>
      <c r="J29" s="11">
        <v>258</v>
      </c>
      <c r="K29" s="20">
        <f t="shared" si="0"/>
        <v>2.7205596579867415E-3</v>
      </c>
    </row>
    <row r="30" spans="1:11" s="10" customFormat="1" x14ac:dyDescent="0.25">
      <c r="A30" s="7" t="s">
        <v>273</v>
      </c>
      <c r="B30" s="2" t="s">
        <v>29</v>
      </c>
      <c r="C30" s="8">
        <v>56901</v>
      </c>
      <c r="D30" s="8">
        <v>58608</v>
      </c>
      <c r="E30" s="3">
        <f>(D30-C30)/C30</f>
        <v>2.9999472768492644E-2</v>
      </c>
      <c r="F30" s="9">
        <v>84.43</v>
      </c>
      <c r="G30" s="9">
        <v>86.39</v>
      </c>
      <c r="H30" s="3">
        <f>(G30-F30)/F30</f>
        <v>2.3214497216629083E-2</v>
      </c>
      <c r="I30" s="11">
        <v>673.93</v>
      </c>
      <c r="J30" s="11">
        <v>678.4</v>
      </c>
      <c r="K30" s="20">
        <f t="shared" si="0"/>
        <v>6.6327363376018694E-3</v>
      </c>
    </row>
    <row r="31" spans="1:11" s="10" customFormat="1" x14ac:dyDescent="0.25">
      <c r="A31" s="7" t="s">
        <v>273</v>
      </c>
      <c r="B31" s="2" t="s">
        <v>32</v>
      </c>
      <c r="C31" s="8">
        <v>21680</v>
      </c>
      <c r="D31" s="8">
        <v>23415</v>
      </c>
      <c r="E31" s="3">
        <f>(D31-C31)/C31</f>
        <v>8.0027675276752766E-2</v>
      </c>
      <c r="F31" s="9">
        <v>87.36</v>
      </c>
      <c r="G31" s="9">
        <v>92.73</v>
      </c>
      <c r="H31" s="3">
        <f>(G31-F31)/F31</f>
        <v>6.1469780219780272E-2</v>
      </c>
      <c r="I31" s="11">
        <v>248.17</v>
      </c>
      <c r="J31" s="11">
        <v>252.5</v>
      </c>
      <c r="K31" s="20">
        <f t="shared" si="0"/>
        <v>1.7447717290567002E-2</v>
      </c>
    </row>
    <row r="32" spans="1:11" s="10" customFormat="1" x14ac:dyDescent="0.25">
      <c r="A32" s="5" t="s">
        <v>272</v>
      </c>
      <c r="B32" s="2" t="s">
        <v>202</v>
      </c>
      <c r="C32" s="8">
        <v>1172924</v>
      </c>
      <c r="D32" s="8">
        <v>1278480</v>
      </c>
      <c r="E32" s="4">
        <f>(D32-C32)/C32</f>
        <v>8.9993895597668738E-2</v>
      </c>
      <c r="F32" s="13">
        <v>117.91</v>
      </c>
      <c r="G32" s="9">
        <v>128.13999999999999</v>
      </c>
      <c r="H32" s="3">
        <f>(G32-F32)/F32</f>
        <v>8.6761088966160541E-2</v>
      </c>
      <c r="I32" s="11">
        <v>9948</v>
      </c>
      <c r="J32" s="11">
        <v>9977</v>
      </c>
      <c r="K32" s="20">
        <f t="shared" si="0"/>
        <v>2.9151588258946523E-3</v>
      </c>
    </row>
    <row r="33" spans="1:11" s="10" customFormat="1" x14ac:dyDescent="0.25">
      <c r="A33" s="7" t="s">
        <v>273</v>
      </c>
      <c r="B33" s="2" t="s">
        <v>33</v>
      </c>
      <c r="C33" s="8">
        <v>170000</v>
      </c>
      <c r="D33" s="8">
        <v>175000</v>
      </c>
      <c r="E33" s="3">
        <f>(D33-C33)/C33</f>
        <v>2.9411764705882353E-2</v>
      </c>
      <c r="F33" s="9">
        <v>80.25</v>
      </c>
      <c r="G33" s="9">
        <v>82.89</v>
      </c>
      <c r="H33" s="3">
        <f>(G33-F33)/F33</f>
        <v>3.2897196261682249E-2</v>
      </c>
      <c r="I33" s="11">
        <v>2118.33</v>
      </c>
      <c r="J33" s="11">
        <v>2111.3000000000002</v>
      </c>
      <c r="K33" s="20">
        <f t="shared" si="0"/>
        <v>-3.3186519569659806E-3</v>
      </c>
    </row>
    <row r="34" spans="1:11" s="10" customFormat="1" x14ac:dyDescent="0.25">
      <c r="A34" s="7" t="s">
        <v>273</v>
      </c>
      <c r="B34" s="2" t="s">
        <v>34</v>
      </c>
      <c r="C34" s="8">
        <v>0</v>
      </c>
      <c r="D34" s="8">
        <v>0</v>
      </c>
      <c r="E34" s="3"/>
      <c r="F34" s="9">
        <v>0</v>
      </c>
      <c r="G34" s="9">
        <v>0</v>
      </c>
      <c r="H34" s="3"/>
      <c r="I34" s="11">
        <v>29.33</v>
      </c>
      <c r="J34" s="11">
        <v>29.3</v>
      </c>
      <c r="K34" s="20">
        <f t="shared" si="0"/>
        <v>-1.0228435049436614E-3</v>
      </c>
    </row>
    <row r="35" spans="1:11" s="10" customFormat="1" x14ac:dyDescent="0.25">
      <c r="A35" s="7" t="s">
        <v>273</v>
      </c>
      <c r="B35" s="2" t="s">
        <v>36</v>
      </c>
      <c r="C35" s="8">
        <v>117491</v>
      </c>
      <c r="D35" s="8">
        <v>120270</v>
      </c>
      <c r="E35" s="3">
        <f>(D35-C35)/C35</f>
        <v>2.3652875539403019E-2</v>
      </c>
      <c r="F35" s="9">
        <v>111.61</v>
      </c>
      <c r="G35" s="9">
        <v>114.25</v>
      </c>
      <c r="H35" s="3">
        <f>(G35-F35)/F35</f>
        <v>2.3653794462861755E-2</v>
      </c>
      <c r="I35" s="11">
        <v>1052.7</v>
      </c>
      <c r="J35" s="11">
        <v>1052.7</v>
      </c>
      <c r="K35" s="20">
        <f t="shared" si="0"/>
        <v>0</v>
      </c>
    </row>
    <row r="36" spans="1:11" x14ac:dyDescent="0.25">
      <c r="A36" s="5" t="s">
        <v>272</v>
      </c>
      <c r="B36" s="2" t="s">
        <v>95</v>
      </c>
      <c r="C36" s="8">
        <v>183796</v>
      </c>
      <c r="D36" s="8">
        <v>183600</v>
      </c>
      <c r="E36" s="4">
        <f>(D36-C36)/C36</f>
        <v>-1.0663997040196739E-3</v>
      </c>
      <c r="F36" s="13">
        <v>123.52</v>
      </c>
      <c r="G36" s="9">
        <v>121.51</v>
      </c>
      <c r="H36" s="3">
        <f>(G36-F36)/F36</f>
        <v>-1.6272668393782309E-2</v>
      </c>
      <c r="I36" s="11">
        <v>1488</v>
      </c>
      <c r="J36" s="11">
        <v>1511</v>
      </c>
      <c r="K36" s="20">
        <f t="shared" si="0"/>
        <v>1.5456989247311828E-2</v>
      </c>
    </row>
    <row r="37" spans="1:11" x14ac:dyDescent="0.25">
      <c r="A37" s="7" t="s">
        <v>273</v>
      </c>
      <c r="B37" s="2" t="s">
        <v>39</v>
      </c>
      <c r="C37" s="8">
        <v>74250</v>
      </c>
      <c r="D37" s="8">
        <v>75735</v>
      </c>
      <c r="E37" s="3">
        <f>(D37-C37)/C37</f>
        <v>0.02</v>
      </c>
      <c r="F37" s="9">
        <v>144.22</v>
      </c>
      <c r="G37" s="9">
        <v>143.9</v>
      </c>
      <c r="H37" s="3">
        <f>(G37-F37)/F37</f>
        <v>-2.2188323394813007E-3</v>
      </c>
      <c r="I37" s="11">
        <v>514.83000000000004</v>
      </c>
      <c r="J37" s="11">
        <v>526.29999999999995</v>
      </c>
      <c r="K37" s="20">
        <f t="shared" si="0"/>
        <v>2.2279198958879462E-2</v>
      </c>
    </row>
    <row r="38" spans="1:11" s="10" customFormat="1" x14ac:dyDescent="0.25">
      <c r="A38" s="7" t="s">
        <v>273</v>
      </c>
      <c r="B38" s="2" t="s">
        <v>40</v>
      </c>
      <c r="C38" s="8">
        <v>0</v>
      </c>
      <c r="D38" s="8">
        <v>0</v>
      </c>
      <c r="E38" s="3"/>
      <c r="F38" s="9">
        <v>0</v>
      </c>
      <c r="G38" s="9">
        <v>0</v>
      </c>
      <c r="H38" s="3"/>
      <c r="I38" s="11">
        <v>27.49</v>
      </c>
      <c r="J38" s="11">
        <v>28.8</v>
      </c>
      <c r="K38" s="20">
        <f t="shared" si="0"/>
        <v>4.7653692251727983E-2</v>
      </c>
    </row>
    <row r="39" spans="1:11" x14ac:dyDescent="0.25">
      <c r="A39" s="7" t="s">
        <v>273</v>
      </c>
      <c r="B39" s="2" t="s">
        <v>41</v>
      </c>
      <c r="C39" s="8">
        <v>4200</v>
      </c>
      <c r="D39" s="8">
        <v>4200</v>
      </c>
      <c r="E39" s="3">
        <f t="shared" ref="E39:E46" si="3">(D39-C39)/C39</f>
        <v>0</v>
      </c>
      <c r="F39" s="9">
        <v>64.52</v>
      </c>
      <c r="G39" s="9">
        <v>66.56</v>
      </c>
      <c r="H39" s="3">
        <f t="shared" ref="H39:H46" si="4">(G39-F39)/F39</f>
        <v>3.1618102913825268E-2</v>
      </c>
      <c r="I39" s="11">
        <v>65.099999999999994</v>
      </c>
      <c r="J39" s="11">
        <v>63.1</v>
      </c>
      <c r="K39" s="20">
        <f t="shared" si="0"/>
        <v>-3.0721966205837066E-2</v>
      </c>
    </row>
    <row r="40" spans="1:11" s="10" customFormat="1" x14ac:dyDescent="0.25">
      <c r="A40" s="7" t="s">
        <v>273</v>
      </c>
      <c r="B40" s="2" t="s">
        <v>42</v>
      </c>
      <c r="C40" s="8">
        <v>90</v>
      </c>
      <c r="D40" s="8">
        <v>90</v>
      </c>
      <c r="E40" s="3">
        <f t="shared" si="3"/>
        <v>0</v>
      </c>
      <c r="F40" s="9">
        <v>2.56</v>
      </c>
      <c r="G40" s="9">
        <v>2.54</v>
      </c>
      <c r="H40" s="3">
        <f t="shared" si="4"/>
        <v>-7.8125000000000069E-3</v>
      </c>
      <c r="I40" s="11">
        <v>35.14</v>
      </c>
      <c r="J40" s="11">
        <v>35.4</v>
      </c>
      <c r="K40" s="20">
        <f t="shared" si="0"/>
        <v>7.3989755264655096E-3</v>
      </c>
    </row>
    <row r="41" spans="1:11" s="10" customFormat="1" x14ac:dyDescent="0.25">
      <c r="A41" s="5" t="s">
        <v>272</v>
      </c>
      <c r="B41" s="2" t="s">
        <v>219</v>
      </c>
      <c r="C41" s="8">
        <v>12000</v>
      </c>
      <c r="D41" s="8">
        <v>12000</v>
      </c>
      <c r="E41" s="4">
        <f t="shared" si="3"/>
        <v>0</v>
      </c>
      <c r="F41" s="13">
        <v>118.81</v>
      </c>
      <c r="G41" s="9">
        <v>116.5</v>
      </c>
      <c r="H41" s="3">
        <f t="shared" si="4"/>
        <v>-1.9442807844457555E-2</v>
      </c>
      <c r="I41" s="11">
        <v>101</v>
      </c>
      <c r="J41" s="11">
        <v>103</v>
      </c>
      <c r="K41" s="20">
        <f t="shared" si="0"/>
        <v>1.9801980198019802E-2</v>
      </c>
    </row>
    <row r="42" spans="1:11" x14ac:dyDescent="0.25">
      <c r="A42" s="5" t="s">
        <v>272</v>
      </c>
      <c r="B42" s="2" t="s">
        <v>213</v>
      </c>
      <c r="C42" s="8">
        <v>71545</v>
      </c>
      <c r="D42" s="8">
        <v>81545</v>
      </c>
      <c r="E42" s="4">
        <f t="shared" si="3"/>
        <v>0.1397721713606821</v>
      </c>
      <c r="F42" s="13">
        <v>102.06</v>
      </c>
      <c r="G42" s="9">
        <v>116.49</v>
      </c>
      <c r="H42" s="3">
        <f t="shared" si="4"/>
        <v>0.14138741916519687</v>
      </c>
      <c r="I42" s="11">
        <v>701</v>
      </c>
      <c r="J42" s="11">
        <v>700</v>
      </c>
      <c r="K42" s="20">
        <f t="shared" si="0"/>
        <v>-1.4265335235378032E-3</v>
      </c>
    </row>
    <row r="43" spans="1:11" s="10" customFormat="1" x14ac:dyDescent="0.25">
      <c r="A43" s="7" t="s">
        <v>273</v>
      </c>
      <c r="B43" s="2" t="s">
        <v>43</v>
      </c>
      <c r="C43" s="8">
        <v>18000</v>
      </c>
      <c r="D43" s="8">
        <v>18000</v>
      </c>
      <c r="E43" s="3">
        <f t="shared" si="3"/>
        <v>0</v>
      </c>
      <c r="F43" s="9">
        <v>69.040000000000006</v>
      </c>
      <c r="G43" s="9">
        <v>69.42</v>
      </c>
      <c r="H43" s="3">
        <f t="shared" si="4"/>
        <v>5.504055619930409E-3</v>
      </c>
      <c r="I43" s="11">
        <v>260.7</v>
      </c>
      <c r="J43" s="11">
        <v>259.3</v>
      </c>
      <c r="K43" s="20">
        <f t="shared" si="0"/>
        <v>-5.3701572688913592E-3</v>
      </c>
    </row>
    <row r="44" spans="1:11" x14ac:dyDescent="0.25">
      <c r="A44" s="7" t="s">
        <v>273</v>
      </c>
      <c r="B44" s="2" t="s">
        <v>44</v>
      </c>
      <c r="C44" s="8">
        <v>4000</v>
      </c>
      <c r="D44" s="8">
        <v>4000</v>
      </c>
      <c r="E44" s="3">
        <f t="shared" si="3"/>
        <v>0</v>
      </c>
      <c r="F44" s="9">
        <v>38.79</v>
      </c>
      <c r="G44" s="9">
        <v>38.950000000000003</v>
      </c>
      <c r="H44" s="3">
        <f t="shared" si="4"/>
        <v>4.124774426398652E-3</v>
      </c>
      <c r="I44" s="11">
        <v>103.12</v>
      </c>
      <c r="J44" s="11">
        <v>102.7</v>
      </c>
      <c r="K44" s="20">
        <f t="shared" si="0"/>
        <v>-4.0729247478665798E-3</v>
      </c>
    </row>
    <row r="45" spans="1:11" x14ac:dyDescent="0.25">
      <c r="A45" s="7" t="s">
        <v>273</v>
      </c>
      <c r="B45" s="2" t="s">
        <v>46</v>
      </c>
      <c r="C45" s="8">
        <v>14000</v>
      </c>
      <c r="D45" s="8">
        <v>18000</v>
      </c>
      <c r="E45" s="3">
        <f t="shared" si="3"/>
        <v>0.2857142857142857</v>
      </c>
      <c r="F45" s="9">
        <v>54.16</v>
      </c>
      <c r="G45" s="9">
        <v>67.239999999999995</v>
      </c>
      <c r="H45" s="3">
        <f t="shared" si="4"/>
        <v>0.241506646971935</v>
      </c>
      <c r="I45" s="11">
        <v>285.5</v>
      </c>
      <c r="J45" s="11">
        <v>267.7</v>
      </c>
      <c r="K45" s="20">
        <f t="shared" si="0"/>
        <v>-6.2346760070052576E-2</v>
      </c>
    </row>
    <row r="46" spans="1:11" x14ac:dyDescent="0.25">
      <c r="A46" s="7" t="s">
        <v>273</v>
      </c>
      <c r="B46" s="2" t="s">
        <v>47</v>
      </c>
      <c r="C46" s="8">
        <v>29000</v>
      </c>
      <c r="D46" s="8">
        <v>29000</v>
      </c>
      <c r="E46" s="3">
        <f t="shared" si="3"/>
        <v>0</v>
      </c>
      <c r="F46" s="9">
        <v>69.86</v>
      </c>
      <c r="G46" s="9">
        <v>71.8</v>
      </c>
      <c r="H46" s="3">
        <f t="shared" si="4"/>
        <v>2.7769825365015714E-2</v>
      </c>
      <c r="I46" s="11">
        <v>415.13</v>
      </c>
      <c r="J46" s="11">
        <v>403.9</v>
      </c>
      <c r="K46" s="20">
        <f t="shared" si="0"/>
        <v>-2.7051766916387682E-2</v>
      </c>
    </row>
    <row r="47" spans="1:11" s="10" customFormat="1" x14ac:dyDescent="0.25">
      <c r="A47" s="7" t="s">
        <v>273</v>
      </c>
      <c r="B47" s="2" t="s">
        <v>48</v>
      </c>
      <c r="C47" s="8">
        <v>0</v>
      </c>
      <c r="D47" s="8">
        <v>0</v>
      </c>
      <c r="E47" s="3"/>
      <c r="F47" s="9">
        <v>0</v>
      </c>
      <c r="G47" s="9">
        <v>0</v>
      </c>
      <c r="H47" s="3"/>
      <c r="I47" s="11">
        <v>25.36</v>
      </c>
      <c r="J47" s="11">
        <v>25.5</v>
      </c>
      <c r="K47" s="20">
        <f t="shared" si="0"/>
        <v>5.5205047318612217E-3</v>
      </c>
    </row>
    <row r="48" spans="1:11" s="10" customFormat="1" x14ac:dyDescent="0.25">
      <c r="A48" s="7" t="s">
        <v>273</v>
      </c>
      <c r="B48" s="2" t="s">
        <v>49</v>
      </c>
      <c r="C48" s="8">
        <v>19500</v>
      </c>
      <c r="D48" s="8">
        <v>22500</v>
      </c>
      <c r="E48" s="3">
        <f t="shared" ref="E48:E55" si="5">(D48-C48)/C48</f>
        <v>0.15384615384615385</v>
      </c>
      <c r="F48" s="9">
        <v>66.33</v>
      </c>
      <c r="G48" s="9">
        <v>75.91</v>
      </c>
      <c r="H48" s="3">
        <f t="shared" ref="H48:H55" si="6">(G48-F48)/F48</f>
        <v>0.14442936830996531</v>
      </c>
      <c r="I48" s="11">
        <v>294</v>
      </c>
      <c r="J48" s="11">
        <v>296.39999999999998</v>
      </c>
      <c r="K48" s="20">
        <f t="shared" si="0"/>
        <v>8.1632653061223717E-3</v>
      </c>
    </row>
    <row r="49" spans="1:11" x14ac:dyDescent="0.25">
      <c r="A49" s="5" t="s">
        <v>272</v>
      </c>
      <c r="B49" s="2" t="s">
        <v>55</v>
      </c>
      <c r="C49" s="8">
        <v>24940</v>
      </c>
      <c r="D49" s="8">
        <v>24940</v>
      </c>
      <c r="E49" s="4">
        <f t="shared" si="5"/>
        <v>0</v>
      </c>
      <c r="F49" s="13">
        <v>111.84</v>
      </c>
      <c r="G49" s="9">
        <v>112.85</v>
      </c>
      <c r="H49" s="3">
        <f t="shared" si="6"/>
        <v>9.0307582260371142E-3</v>
      </c>
      <c r="I49" s="11">
        <v>223</v>
      </c>
      <c r="J49" s="11">
        <v>221</v>
      </c>
      <c r="K49" s="20">
        <f t="shared" si="0"/>
        <v>-8.9686098654708519E-3</v>
      </c>
    </row>
    <row r="50" spans="1:11" s="10" customFormat="1" x14ac:dyDescent="0.25">
      <c r="A50" s="7" t="s">
        <v>273</v>
      </c>
      <c r="B50" s="2" t="s">
        <v>51</v>
      </c>
      <c r="C50" s="8">
        <v>30000</v>
      </c>
      <c r="D50" s="8">
        <v>33000</v>
      </c>
      <c r="E50" s="3">
        <f t="shared" si="5"/>
        <v>0.1</v>
      </c>
      <c r="F50" s="9">
        <v>50.47</v>
      </c>
      <c r="G50" s="9">
        <v>55.54</v>
      </c>
      <c r="H50" s="3">
        <f t="shared" si="6"/>
        <v>0.10045571626708936</v>
      </c>
      <c r="I50" s="11">
        <v>594.4</v>
      </c>
      <c r="J50" s="11">
        <v>594.20000000000005</v>
      </c>
      <c r="K50" s="20">
        <f t="shared" si="0"/>
        <v>-3.3647375504699157E-4</v>
      </c>
    </row>
    <row r="51" spans="1:11" x14ac:dyDescent="0.25">
      <c r="A51" s="7" t="s">
        <v>273</v>
      </c>
      <c r="B51" s="2" t="s">
        <v>52</v>
      </c>
      <c r="C51" s="8">
        <v>10000</v>
      </c>
      <c r="D51" s="8">
        <v>12000</v>
      </c>
      <c r="E51" s="3">
        <f t="shared" si="5"/>
        <v>0.2</v>
      </c>
      <c r="F51" s="9">
        <v>80.099999999999994</v>
      </c>
      <c r="G51" s="9">
        <v>93.17</v>
      </c>
      <c r="H51" s="3">
        <f t="shared" si="6"/>
        <v>0.16317103620474419</v>
      </c>
      <c r="I51" s="11">
        <v>124.85</v>
      </c>
      <c r="J51" s="11">
        <v>128.80000000000001</v>
      </c>
      <c r="K51" s="20">
        <f t="shared" si="0"/>
        <v>3.1637965558670544E-2</v>
      </c>
    </row>
    <row r="52" spans="1:11" s="10" customFormat="1" x14ac:dyDescent="0.25">
      <c r="A52" s="7" t="s">
        <v>273</v>
      </c>
      <c r="B52" s="2" t="s">
        <v>53</v>
      </c>
      <c r="C52" s="8">
        <v>12000</v>
      </c>
      <c r="D52" s="8">
        <v>12000</v>
      </c>
      <c r="E52" s="3">
        <f t="shared" si="5"/>
        <v>0</v>
      </c>
      <c r="F52" s="9">
        <v>78.38</v>
      </c>
      <c r="G52" s="9">
        <v>78.13</v>
      </c>
      <c r="H52" s="3">
        <f t="shared" si="6"/>
        <v>-3.1895891809134986E-3</v>
      </c>
      <c r="I52" s="11">
        <v>153.1</v>
      </c>
      <c r="J52" s="11">
        <v>153.6</v>
      </c>
      <c r="K52" s="20">
        <f t="shared" si="0"/>
        <v>3.2658393207054214E-3</v>
      </c>
    </row>
    <row r="53" spans="1:11" s="10" customFormat="1" x14ac:dyDescent="0.25">
      <c r="A53" s="5" t="s">
        <v>272</v>
      </c>
      <c r="B53" s="2" t="s">
        <v>70</v>
      </c>
      <c r="C53" s="8">
        <v>9912</v>
      </c>
      <c r="D53" s="8">
        <v>10497</v>
      </c>
      <c r="E53" s="4">
        <f t="shared" si="5"/>
        <v>5.9019370460048425E-2</v>
      </c>
      <c r="F53" s="13">
        <v>97.18</v>
      </c>
      <c r="G53" s="9">
        <v>107.11</v>
      </c>
      <c r="H53" s="3">
        <f t="shared" si="6"/>
        <v>0.10218151883103511</v>
      </c>
      <c r="I53" s="11">
        <v>102</v>
      </c>
      <c r="J53" s="11">
        <v>98</v>
      </c>
      <c r="K53" s="20">
        <f t="shared" si="0"/>
        <v>-3.9215686274509803E-2</v>
      </c>
    </row>
    <row r="54" spans="1:11" s="10" customFormat="1" x14ac:dyDescent="0.25">
      <c r="A54" s="7" t="s">
        <v>273</v>
      </c>
      <c r="B54" s="2" t="s">
        <v>54</v>
      </c>
      <c r="C54" s="8">
        <v>27000</v>
      </c>
      <c r="D54" s="8">
        <v>44000</v>
      </c>
      <c r="E54" s="3">
        <f t="shared" si="5"/>
        <v>0.62962962962962965</v>
      </c>
      <c r="F54" s="9">
        <v>46.25</v>
      </c>
      <c r="G54" s="9">
        <v>59.03</v>
      </c>
      <c r="H54" s="3">
        <f t="shared" si="6"/>
        <v>0.27632432432432436</v>
      </c>
      <c r="I54" s="11">
        <v>583.75</v>
      </c>
      <c r="J54" s="11">
        <v>745.4</v>
      </c>
      <c r="K54" s="20">
        <f t="shared" si="0"/>
        <v>0.27691648822269804</v>
      </c>
    </row>
    <row r="55" spans="1:11" s="10" customFormat="1" x14ac:dyDescent="0.25">
      <c r="A55" s="7" t="s">
        <v>273</v>
      </c>
      <c r="B55" s="2" t="s">
        <v>57</v>
      </c>
      <c r="C55" s="8">
        <v>23500</v>
      </c>
      <c r="D55" s="8">
        <v>25000</v>
      </c>
      <c r="E55" s="3">
        <f t="shared" si="5"/>
        <v>6.3829787234042548E-2</v>
      </c>
      <c r="F55" s="9">
        <v>90.18</v>
      </c>
      <c r="G55" s="9">
        <v>95.86</v>
      </c>
      <c r="H55" s="3">
        <f t="shared" si="6"/>
        <v>6.2985140829452113E-2</v>
      </c>
      <c r="I55" s="11">
        <v>260.60000000000002</v>
      </c>
      <c r="J55" s="11">
        <v>260.8</v>
      </c>
      <c r="K55" s="20">
        <f t="shared" si="0"/>
        <v>7.6745970836526712E-4</v>
      </c>
    </row>
    <row r="56" spans="1:11" s="10" customFormat="1" x14ac:dyDescent="0.25">
      <c r="A56" s="7" t="s">
        <v>273</v>
      </c>
      <c r="B56" s="2" t="s">
        <v>59</v>
      </c>
      <c r="C56" s="8">
        <v>0</v>
      </c>
      <c r="D56" s="8">
        <v>0</v>
      </c>
      <c r="E56" s="3"/>
      <c r="F56" s="9">
        <v>0</v>
      </c>
      <c r="G56" s="9">
        <v>0</v>
      </c>
      <c r="H56" s="3"/>
      <c r="I56" s="11">
        <v>71.819999999999993</v>
      </c>
      <c r="J56" s="11">
        <v>71.599999999999994</v>
      </c>
      <c r="K56" s="20">
        <f t="shared" si="0"/>
        <v>-3.0632135895293637E-3</v>
      </c>
    </row>
    <row r="57" spans="1:11" s="10" customFormat="1" x14ac:dyDescent="0.25">
      <c r="A57" s="7" t="s">
        <v>273</v>
      </c>
      <c r="B57" s="2" t="s">
        <v>61</v>
      </c>
      <c r="C57" s="8">
        <v>0</v>
      </c>
      <c r="D57" s="8">
        <v>0</v>
      </c>
      <c r="E57" s="3"/>
      <c r="F57" s="9">
        <v>0</v>
      </c>
      <c r="G57" s="9">
        <v>0</v>
      </c>
      <c r="H57" s="3"/>
      <c r="I57" s="11">
        <v>45.6</v>
      </c>
      <c r="J57" s="11">
        <v>44.7</v>
      </c>
      <c r="K57" s="20">
        <f t="shared" si="0"/>
        <v>-1.9736842105263126E-2</v>
      </c>
    </row>
    <row r="58" spans="1:11" s="10" customFormat="1" x14ac:dyDescent="0.25">
      <c r="A58" s="7" t="s">
        <v>273</v>
      </c>
      <c r="B58" s="2" t="s">
        <v>64</v>
      </c>
      <c r="C58" s="8">
        <v>23520</v>
      </c>
      <c r="D58" s="8">
        <v>26768</v>
      </c>
      <c r="E58" s="3">
        <f t="shared" ref="E58:E74" si="7">(D58-C58)/C58</f>
        <v>0.1380952380952381</v>
      </c>
      <c r="F58" s="9">
        <v>102.84</v>
      </c>
      <c r="G58" s="9">
        <v>116.13</v>
      </c>
      <c r="H58" s="3">
        <f t="shared" ref="H58:H74" si="8">(G58-F58)/F58</f>
        <v>0.12922987164527414</v>
      </c>
      <c r="I58" s="11">
        <v>228.71</v>
      </c>
      <c r="J58" s="11">
        <v>230.5</v>
      </c>
      <c r="K58" s="20">
        <f t="shared" si="0"/>
        <v>7.8265051812338414E-3</v>
      </c>
    </row>
    <row r="59" spans="1:11" s="10" customFormat="1" x14ac:dyDescent="0.25">
      <c r="A59" s="7" t="s">
        <v>273</v>
      </c>
      <c r="B59" s="2" t="s">
        <v>65</v>
      </c>
      <c r="C59" s="8">
        <v>119023</v>
      </c>
      <c r="D59" s="8">
        <v>126503</v>
      </c>
      <c r="E59" s="3">
        <f t="shared" si="7"/>
        <v>6.2844996345244195E-2</v>
      </c>
      <c r="F59" s="9">
        <v>125.56</v>
      </c>
      <c r="G59" s="9">
        <v>131.97</v>
      </c>
      <c r="H59" s="3">
        <f t="shared" si="8"/>
        <v>5.10512902198152E-2</v>
      </c>
      <c r="I59" s="11">
        <v>947.97</v>
      </c>
      <c r="J59" s="11">
        <v>958.6</v>
      </c>
      <c r="K59" s="20">
        <f t="shared" si="0"/>
        <v>1.121343502431511E-2</v>
      </c>
    </row>
    <row r="60" spans="1:11" s="10" customFormat="1" x14ac:dyDescent="0.25">
      <c r="A60" s="7" t="s">
        <v>273</v>
      </c>
      <c r="B60" s="2" t="s">
        <v>66</v>
      </c>
      <c r="C60" s="8">
        <v>38034</v>
      </c>
      <c r="D60" s="8">
        <v>39532</v>
      </c>
      <c r="E60" s="3">
        <f t="shared" si="7"/>
        <v>3.9385812693905453E-2</v>
      </c>
      <c r="F60" s="9">
        <v>124.54</v>
      </c>
      <c r="G60" s="9">
        <v>129.15</v>
      </c>
      <c r="H60" s="3">
        <f t="shared" si="8"/>
        <v>3.7016219688453506E-2</v>
      </c>
      <c r="I60" s="11">
        <v>305.39999999999998</v>
      </c>
      <c r="J60" s="11">
        <v>306.10000000000002</v>
      </c>
      <c r="K60" s="20">
        <f t="shared" si="0"/>
        <v>2.2920759659464489E-3</v>
      </c>
    </row>
    <row r="61" spans="1:11" s="10" customFormat="1" x14ac:dyDescent="0.25">
      <c r="A61" s="7" t="s">
        <v>273</v>
      </c>
      <c r="B61" s="2" t="s">
        <v>67</v>
      </c>
      <c r="C61" s="8">
        <v>25000</v>
      </c>
      <c r="D61" s="8">
        <v>37000</v>
      </c>
      <c r="E61" s="3">
        <f t="shared" si="7"/>
        <v>0.48</v>
      </c>
      <c r="F61" s="9">
        <v>137.97</v>
      </c>
      <c r="G61" s="9">
        <v>203.41</v>
      </c>
      <c r="H61" s="3">
        <f t="shared" si="8"/>
        <v>0.47430600855258387</v>
      </c>
      <c r="I61" s="11">
        <v>181.2</v>
      </c>
      <c r="J61" s="11">
        <v>181.9</v>
      </c>
      <c r="K61" s="20">
        <f t="shared" si="0"/>
        <v>3.8631346578367389E-3</v>
      </c>
    </row>
    <row r="62" spans="1:11" s="10" customFormat="1" x14ac:dyDescent="0.25">
      <c r="A62" s="5" t="s">
        <v>272</v>
      </c>
      <c r="B62" s="2" t="s">
        <v>76</v>
      </c>
      <c r="C62" s="8">
        <v>10500</v>
      </c>
      <c r="D62" s="8">
        <v>10000</v>
      </c>
      <c r="E62" s="4">
        <f t="shared" si="7"/>
        <v>-4.7619047619047616E-2</v>
      </c>
      <c r="F62" s="13">
        <v>109.38</v>
      </c>
      <c r="G62" s="9">
        <v>101.01</v>
      </c>
      <c r="H62" s="3">
        <f t="shared" si="8"/>
        <v>-7.6522216127262663E-2</v>
      </c>
      <c r="I62" s="11">
        <v>96</v>
      </c>
      <c r="J62" s="11">
        <v>99</v>
      </c>
      <c r="K62" s="20">
        <f t="shared" si="0"/>
        <v>3.125E-2</v>
      </c>
    </row>
    <row r="63" spans="1:11" s="10" customFormat="1" x14ac:dyDescent="0.25">
      <c r="A63" s="5" t="s">
        <v>272</v>
      </c>
      <c r="B63" s="2" t="s">
        <v>163</v>
      </c>
      <c r="C63" s="8">
        <v>70000</v>
      </c>
      <c r="D63" s="8">
        <v>92000</v>
      </c>
      <c r="E63" s="4">
        <f t="shared" si="7"/>
        <v>0.31428571428571428</v>
      </c>
      <c r="F63" s="13">
        <v>76.92</v>
      </c>
      <c r="G63" s="9">
        <v>100.88</v>
      </c>
      <c r="H63" s="3">
        <f t="shared" si="8"/>
        <v>0.31149245969838785</v>
      </c>
      <c r="I63" s="11">
        <v>910</v>
      </c>
      <c r="J63" s="11">
        <v>912</v>
      </c>
      <c r="K63" s="20">
        <f t="shared" si="0"/>
        <v>2.1978021978021978E-3</v>
      </c>
    </row>
    <row r="64" spans="1:11" s="10" customFormat="1" x14ac:dyDescent="0.25">
      <c r="A64" s="7" t="s">
        <v>273</v>
      </c>
      <c r="B64" s="2" t="s">
        <v>68</v>
      </c>
      <c r="C64" s="8">
        <v>1467404</v>
      </c>
      <c r="D64" s="8">
        <v>1537237</v>
      </c>
      <c r="E64" s="3">
        <f t="shared" si="7"/>
        <v>4.7589484559126184E-2</v>
      </c>
      <c r="F64" s="9">
        <v>169.28</v>
      </c>
      <c r="G64" s="9">
        <v>174.07</v>
      </c>
      <c r="H64" s="3">
        <f t="shared" si="8"/>
        <v>2.8296313799621883E-2</v>
      </c>
      <c r="I64" s="11">
        <v>8668.34</v>
      </c>
      <c r="J64" s="11">
        <v>8831.2999999999993</v>
      </c>
      <c r="K64" s="20">
        <f t="shared" si="0"/>
        <v>1.8799447183659054E-2</v>
      </c>
    </row>
    <row r="65" spans="1:11" s="10" customFormat="1" x14ac:dyDescent="0.25">
      <c r="A65" s="5" t="s">
        <v>272</v>
      </c>
      <c r="B65" s="2" t="s">
        <v>218</v>
      </c>
      <c r="C65" s="8">
        <v>1400</v>
      </c>
      <c r="D65" s="8">
        <v>1500</v>
      </c>
      <c r="E65" s="4">
        <f t="shared" si="7"/>
        <v>7.1428571428571425E-2</v>
      </c>
      <c r="F65" s="13">
        <v>100</v>
      </c>
      <c r="G65" s="9">
        <v>100</v>
      </c>
      <c r="H65" s="3">
        <f t="shared" si="8"/>
        <v>0</v>
      </c>
      <c r="I65" s="11">
        <v>14</v>
      </c>
      <c r="J65" s="11">
        <v>15</v>
      </c>
      <c r="K65" s="20">
        <f t="shared" si="0"/>
        <v>7.1428571428571425E-2</v>
      </c>
    </row>
    <row r="66" spans="1:11" x14ac:dyDescent="0.25">
      <c r="A66" s="7" t="s">
        <v>273</v>
      </c>
      <c r="B66" s="2" t="s">
        <v>69</v>
      </c>
      <c r="C66" s="8">
        <v>97000</v>
      </c>
      <c r="D66" s="8">
        <v>99000</v>
      </c>
      <c r="E66" s="3">
        <f t="shared" si="7"/>
        <v>2.0618556701030927E-2</v>
      </c>
      <c r="F66" s="9">
        <v>69.010000000000005</v>
      </c>
      <c r="G66" s="9">
        <v>70.2</v>
      </c>
      <c r="H66" s="3">
        <f t="shared" si="8"/>
        <v>1.7243877698884184E-2</v>
      </c>
      <c r="I66" s="11">
        <v>1405.5</v>
      </c>
      <c r="J66" s="11">
        <v>1410.3</v>
      </c>
      <c r="K66" s="20">
        <f t="shared" ref="K66:K129" si="9">(J66-I66)/I66</f>
        <v>3.4151547491995406E-3</v>
      </c>
    </row>
    <row r="67" spans="1:11" s="10" customFormat="1" x14ac:dyDescent="0.25">
      <c r="A67" s="5" t="s">
        <v>272</v>
      </c>
      <c r="B67" s="2" t="s">
        <v>151</v>
      </c>
      <c r="C67" s="8">
        <v>14470</v>
      </c>
      <c r="D67" s="8">
        <v>14470</v>
      </c>
      <c r="E67" s="4">
        <f t="shared" si="7"/>
        <v>0</v>
      </c>
      <c r="F67" s="13">
        <v>99.79</v>
      </c>
      <c r="G67" s="9">
        <v>99.11</v>
      </c>
      <c r="H67" s="3">
        <f t="shared" si="8"/>
        <v>-6.8143100511073931E-3</v>
      </c>
      <c r="I67" s="11">
        <v>145</v>
      </c>
      <c r="J67" s="11">
        <v>146</v>
      </c>
      <c r="K67" s="20">
        <f t="shared" si="9"/>
        <v>6.8965517241379309E-3</v>
      </c>
    </row>
    <row r="68" spans="1:11" s="10" customFormat="1" x14ac:dyDescent="0.25">
      <c r="A68" s="7" t="s">
        <v>273</v>
      </c>
      <c r="B68" s="2" t="s">
        <v>72</v>
      </c>
      <c r="C68" s="8">
        <v>25000</v>
      </c>
      <c r="D68" s="8">
        <v>29000</v>
      </c>
      <c r="E68" s="3">
        <f t="shared" si="7"/>
        <v>0.16</v>
      </c>
      <c r="F68" s="9">
        <v>86.96</v>
      </c>
      <c r="G68" s="9">
        <v>98.44</v>
      </c>
      <c r="H68" s="3">
        <f t="shared" si="8"/>
        <v>0.13201471941122361</v>
      </c>
      <c r="I68" s="11">
        <v>287.5</v>
      </c>
      <c r="J68" s="11">
        <v>294.60000000000002</v>
      </c>
      <c r="K68" s="20">
        <f t="shared" si="9"/>
        <v>2.4695652173913122E-2</v>
      </c>
    </row>
    <row r="69" spans="1:11" x14ac:dyDescent="0.25">
      <c r="A69" s="7" t="s">
        <v>273</v>
      </c>
      <c r="B69" s="2" t="s">
        <v>75</v>
      </c>
      <c r="C69" s="8">
        <v>2700</v>
      </c>
      <c r="D69" s="8">
        <v>2200</v>
      </c>
      <c r="E69" s="3">
        <f t="shared" si="7"/>
        <v>-0.18518518518518517</v>
      </c>
      <c r="F69" s="9">
        <v>35.340000000000003</v>
      </c>
      <c r="G69" s="9">
        <v>28.72</v>
      </c>
      <c r="H69" s="3">
        <f t="shared" si="8"/>
        <v>-0.18732314657611782</v>
      </c>
      <c r="I69" s="11">
        <v>76.400000000000006</v>
      </c>
      <c r="J69" s="11">
        <v>76.599999999999994</v>
      </c>
      <c r="K69" s="20">
        <f t="shared" si="9"/>
        <v>2.6178010471202698E-3</v>
      </c>
    </row>
    <row r="70" spans="1:11" s="10" customFormat="1" x14ac:dyDescent="0.25">
      <c r="A70" s="7" t="s">
        <v>273</v>
      </c>
      <c r="B70" s="2" t="s">
        <v>77</v>
      </c>
      <c r="C70" s="8">
        <v>531239</v>
      </c>
      <c r="D70" s="8">
        <v>597451</v>
      </c>
      <c r="E70" s="3">
        <f t="shared" si="7"/>
        <v>0.12463693365886164</v>
      </c>
      <c r="F70" s="9">
        <v>93.77</v>
      </c>
      <c r="G70" s="9">
        <v>104.95</v>
      </c>
      <c r="H70" s="3">
        <f t="shared" si="8"/>
        <v>0.11922789804841642</v>
      </c>
      <c r="I70" s="11">
        <v>5665.39</v>
      </c>
      <c r="J70" s="11">
        <v>5692.8</v>
      </c>
      <c r="K70" s="20">
        <f t="shared" si="9"/>
        <v>4.8381488300010857E-3</v>
      </c>
    </row>
    <row r="71" spans="1:11" s="10" customFormat="1" x14ac:dyDescent="0.25">
      <c r="A71" s="5" t="s">
        <v>272</v>
      </c>
      <c r="B71" s="2" t="s">
        <v>63</v>
      </c>
      <c r="C71" s="8">
        <v>8000</v>
      </c>
      <c r="D71" s="8">
        <v>11500</v>
      </c>
      <c r="E71" s="4">
        <f t="shared" si="7"/>
        <v>0.4375</v>
      </c>
      <c r="F71" s="13">
        <v>69.569999999999993</v>
      </c>
      <c r="G71" s="9">
        <v>96.64</v>
      </c>
      <c r="H71" s="3">
        <f t="shared" si="8"/>
        <v>0.38910449906568939</v>
      </c>
      <c r="I71" s="11">
        <v>115</v>
      </c>
      <c r="J71" s="11">
        <v>119</v>
      </c>
      <c r="K71" s="20">
        <f t="shared" si="9"/>
        <v>3.4782608695652174E-2</v>
      </c>
    </row>
    <row r="72" spans="1:11" s="10" customFormat="1" x14ac:dyDescent="0.25">
      <c r="A72" s="7" t="s">
        <v>273</v>
      </c>
      <c r="B72" s="2" t="s">
        <v>80</v>
      </c>
      <c r="C72" s="8">
        <v>11355</v>
      </c>
      <c r="D72" s="8">
        <v>11955</v>
      </c>
      <c r="E72" s="3">
        <f t="shared" si="7"/>
        <v>5.2840158520475564E-2</v>
      </c>
      <c r="F72" s="9">
        <v>74.319999999999993</v>
      </c>
      <c r="G72" s="9">
        <v>78.14</v>
      </c>
      <c r="H72" s="3">
        <f t="shared" si="8"/>
        <v>5.1399354144241224E-2</v>
      </c>
      <c r="I72" s="11">
        <v>152.79</v>
      </c>
      <c r="J72" s="11">
        <v>153</v>
      </c>
      <c r="K72" s="20">
        <f t="shared" si="9"/>
        <v>1.3744354997055302E-3</v>
      </c>
    </row>
    <row r="73" spans="1:11" s="10" customFormat="1" x14ac:dyDescent="0.25">
      <c r="A73" s="7" t="s">
        <v>273</v>
      </c>
      <c r="B73" s="2" t="s">
        <v>81</v>
      </c>
      <c r="C73" s="8">
        <v>22876</v>
      </c>
      <c r="D73" s="8">
        <v>24020</v>
      </c>
      <c r="E73" s="3">
        <f t="shared" si="7"/>
        <v>5.0008742787200557E-2</v>
      </c>
      <c r="F73" s="9">
        <v>67.83</v>
      </c>
      <c r="G73" s="9">
        <v>71.94</v>
      </c>
      <c r="H73" s="3">
        <f t="shared" si="8"/>
        <v>6.0592658115877926E-2</v>
      </c>
      <c r="I73" s="11">
        <v>337.25</v>
      </c>
      <c r="J73" s="11">
        <v>333.9</v>
      </c>
      <c r="K73" s="20">
        <f t="shared" si="9"/>
        <v>-9.9332839140104448E-3</v>
      </c>
    </row>
    <row r="74" spans="1:11" s="10" customFormat="1" x14ac:dyDescent="0.25">
      <c r="A74" s="7" t="s">
        <v>273</v>
      </c>
      <c r="B74" s="2" t="s">
        <v>82</v>
      </c>
      <c r="C74" s="8">
        <v>205000</v>
      </c>
      <c r="D74" s="8">
        <v>225500</v>
      </c>
      <c r="E74" s="3">
        <f t="shared" si="7"/>
        <v>0.1</v>
      </c>
      <c r="F74" s="9">
        <v>59.33</v>
      </c>
      <c r="G74" s="9">
        <v>65.23</v>
      </c>
      <c r="H74" s="3">
        <f t="shared" si="8"/>
        <v>9.944378897690892E-2</v>
      </c>
      <c r="I74" s="11">
        <v>3455.05</v>
      </c>
      <c r="J74" s="11">
        <v>3457</v>
      </c>
      <c r="K74" s="20">
        <f t="shared" si="9"/>
        <v>5.6439125338267695E-4</v>
      </c>
    </row>
    <row r="75" spans="1:11" x14ac:dyDescent="0.25">
      <c r="A75" s="7" t="s">
        <v>273</v>
      </c>
      <c r="B75" s="2" t="s">
        <v>84</v>
      </c>
      <c r="C75" s="8">
        <v>0</v>
      </c>
      <c r="D75" s="8">
        <v>0</v>
      </c>
      <c r="E75" s="3"/>
      <c r="F75" s="9">
        <v>0</v>
      </c>
      <c r="G75" s="9">
        <v>0</v>
      </c>
      <c r="H75" s="3"/>
      <c r="I75" s="11">
        <v>41.4</v>
      </c>
      <c r="J75" s="11">
        <v>41</v>
      </c>
      <c r="K75" s="20">
        <f t="shared" si="9"/>
        <v>-9.6618357487922371E-3</v>
      </c>
    </row>
    <row r="76" spans="1:11" s="10" customFormat="1" x14ac:dyDescent="0.25">
      <c r="A76" s="7" t="s">
        <v>273</v>
      </c>
      <c r="B76" s="2" t="s">
        <v>87</v>
      </c>
      <c r="C76" s="8">
        <v>0</v>
      </c>
      <c r="D76" s="8">
        <v>0</v>
      </c>
      <c r="E76" s="3"/>
      <c r="F76" s="9">
        <v>0</v>
      </c>
      <c r="G76" s="9">
        <v>0</v>
      </c>
      <c r="H76" s="3"/>
      <c r="I76" s="11">
        <v>28.43</v>
      </c>
      <c r="J76" s="11">
        <v>28.1</v>
      </c>
      <c r="K76" s="20">
        <f t="shared" si="9"/>
        <v>-1.1607456911712919E-2</v>
      </c>
    </row>
    <row r="77" spans="1:11" s="10" customFormat="1" x14ac:dyDescent="0.25">
      <c r="A77" s="7" t="s">
        <v>273</v>
      </c>
      <c r="B77" s="2" t="s">
        <v>88</v>
      </c>
      <c r="C77" s="8">
        <v>22895</v>
      </c>
      <c r="D77" s="8">
        <v>24320</v>
      </c>
      <c r="E77" s="3">
        <f t="shared" ref="E77:E86" si="10">(D77-C77)/C77</f>
        <v>6.2240663900414939E-2</v>
      </c>
      <c r="F77" s="9">
        <v>78.52</v>
      </c>
      <c r="G77" s="9">
        <v>83.8</v>
      </c>
      <c r="H77" s="3">
        <f t="shared" ref="H77:H86" si="11">(G77-F77)/F77</f>
        <v>6.7244014263881838E-2</v>
      </c>
      <c r="I77" s="11">
        <v>291.60000000000002</v>
      </c>
      <c r="J77" s="11">
        <v>290.2</v>
      </c>
      <c r="K77" s="20">
        <f t="shared" si="9"/>
        <v>-4.8010973936901029E-3</v>
      </c>
    </row>
    <row r="78" spans="1:11" x14ac:dyDescent="0.25">
      <c r="A78" s="5" t="s">
        <v>272</v>
      </c>
      <c r="B78" s="2" t="s">
        <v>100</v>
      </c>
      <c r="C78" s="8">
        <v>14658</v>
      </c>
      <c r="D78" s="8">
        <v>14999</v>
      </c>
      <c r="E78" s="4">
        <f t="shared" si="10"/>
        <v>2.3263746759448766E-2</v>
      </c>
      <c r="F78" s="13">
        <v>91.61</v>
      </c>
      <c r="G78" s="9">
        <v>93.74</v>
      </c>
      <c r="H78" s="3">
        <f t="shared" si="11"/>
        <v>2.3250736819124502E-2</v>
      </c>
      <c r="I78" s="11">
        <v>160</v>
      </c>
      <c r="J78" s="11">
        <v>160</v>
      </c>
      <c r="K78" s="20">
        <f t="shared" si="9"/>
        <v>0</v>
      </c>
    </row>
    <row r="79" spans="1:11" s="10" customFormat="1" x14ac:dyDescent="0.25">
      <c r="A79" s="5" t="s">
        <v>272</v>
      </c>
      <c r="B79" s="2" t="s">
        <v>137</v>
      </c>
      <c r="C79" s="8">
        <v>29917</v>
      </c>
      <c r="D79" s="8">
        <v>31509</v>
      </c>
      <c r="E79" s="4">
        <f t="shared" si="10"/>
        <v>5.3213891767222653E-2</v>
      </c>
      <c r="F79" s="13">
        <v>89.3</v>
      </c>
      <c r="G79" s="9">
        <v>93.5</v>
      </c>
      <c r="H79" s="3">
        <f t="shared" si="11"/>
        <v>4.7032474804031388E-2</v>
      </c>
      <c r="I79" s="11">
        <v>335</v>
      </c>
      <c r="J79" s="11">
        <v>337</v>
      </c>
      <c r="K79" s="20">
        <f t="shared" si="9"/>
        <v>5.9701492537313433E-3</v>
      </c>
    </row>
    <row r="80" spans="1:11" s="10" customFormat="1" x14ac:dyDescent="0.25">
      <c r="A80" s="7" t="s">
        <v>273</v>
      </c>
      <c r="B80" s="2" t="s">
        <v>89</v>
      </c>
      <c r="C80" s="8">
        <v>14228</v>
      </c>
      <c r="D80" s="8">
        <v>14228</v>
      </c>
      <c r="E80" s="3">
        <f t="shared" si="10"/>
        <v>0</v>
      </c>
      <c r="F80" s="9">
        <v>82.14</v>
      </c>
      <c r="G80" s="9">
        <v>82.48</v>
      </c>
      <c r="H80" s="3">
        <f t="shared" si="11"/>
        <v>4.1392744095447211E-3</v>
      </c>
      <c r="I80" s="11">
        <v>173.21</v>
      </c>
      <c r="J80" s="11">
        <v>172.5</v>
      </c>
      <c r="K80" s="20">
        <f t="shared" si="9"/>
        <v>-4.0990704924658387E-3</v>
      </c>
    </row>
    <row r="81" spans="1:11" s="10" customFormat="1" x14ac:dyDescent="0.25">
      <c r="A81" s="7" t="s">
        <v>273</v>
      </c>
      <c r="B81" s="2" t="s">
        <v>90</v>
      </c>
      <c r="C81" s="8">
        <v>23360</v>
      </c>
      <c r="D81" s="8">
        <v>27331</v>
      </c>
      <c r="E81" s="3">
        <f t="shared" si="10"/>
        <v>0.16999143835616437</v>
      </c>
      <c r="F81" s="9">
        <v>104.47</v>
      </c>
      <c r="G81" s="9">
        <v>120.72</v>
      </c>
      <c r="H81" s="3">
        <f t="shared" si="11"/>
        <v>0.15554704699913852</v>
      </c>
      <c r="I81" s="11">
        <v>223.6</v>
      </c>
      <c r="J81" s="11">
        <v>226.4</v>
      </c>
      <c r="K81" s="20">
        <f t="shared" si="9"/>
        <v>1.2522361359570713E-2</v>
      </c>
    </row>
    <row r="82" spans="1:11" x14ac:dyDescent="0.25">
      <c r="A82" s="7" t="s">
        <v>273</v>
      </c>
      <c r="B82" s="2" t="s">
        <v>91</v>
      </c>
      <c r="C82" s="8">
        <v>148650</v>
      </c>
      <c r="D82" s="8">
        <v>149580</v>
      </c>
      <c r="E82" s="3">
        <f t="shared" si="10"/>
        <v>6.2563067608476285E-3</v>
      </c>
      <c r="F82" s="9">
        <v>48.21</v>
      </c>
      <c r="G82" s="9">
        <v>48.21</v>
      </c>
      <c r="H82" s="3">
        <f t="shared" si="11"/>
        <v>0</v>
      </c>
      <c r="I82" s="11">
        <v>3083.61</v>
      </c>
      <c r="J82" s="11">
        <v>3102.7</v>
      </c>
      <c r="K82" s="20">
        <f t="shared" si="9"/>
        <v>6.1907958529125572E-3</v>
      </c>
    </row>
    <row r="83" spans="1:11" s="10" customFormat="1" x14ac:dyDescent="0.25">
      <c r="A83" s="7" t="s">
        <v>273</v>
      </c>
      <c r="B83" s="2" t="s">
        <v>92</v>
      </c>
      <c r="C83" s="8">
        <v>12500</v>
      </c>
      <c r="D83" s="8">
        <v>13000</v>
      </c>
      <c r="E83" s="3">
        <f t="shared" si="10"/>
        <v>0.04</v>
      </c>
      <c r="F83" s="9">
        <v>63.65</v>
      </c>
      <c r="G83" s="9">
        <v>66.63</v>
      </c>
      <c r="H83" s="3">
        <f t="shared" si="11"/>
        <v>4.6818538884524696E-2</v>
      </c>
      <c r="I83" s="11">
        <v>196.4</v>
      </c>
      <c r="J83" s="11">
        <v>195.1</v>
      </c>
      <c r="K83" s="20">
        <f t="shared" si="9"/>
        <v>-6.6191446028513812E-3</v>
      </c>
    </row>
    <row r="84" spans="1:11" x14ac:dyDescent="0.25">
      <c r="A84" s="5" t="s">
        <v>272</v>
      </c>
      <c r="B84" s="2" t="s">
        <v>104</v>
      </c>
      <c r="C84" s="8">
        <v>10644</v>
      </c>
      <c r="D84" s="8">
        <v>11759</v>
      </c>
      <c r="E84" s="4">
        <f t="shared" si="10"/>
        <v>0.10475385193536264</v>
      </c>
      <c r="F84" s="13">
        <v>81.25</v>
      </c>
      <c r="G84" s="9">
        <v>92.59</v>
      </c>
      <c r="H84" s="3">
        <f t="shared" si="11"/>
        <v>0.13956923076923081</v>
      </c>
      <c r="I84" s="11">
        <v>131</v>
      </c>
      <c r="J84" s="11">
        <v>127</v>
      </c>
      <c r="K84" s="20">
        <f t="shared" si="9"/>
        <v>-3.0534351145038167E-2</v>
      </c>
    </row>
    <row r="85" spans="1:11" s="10" customFormat="1" x14ac:dyDescent="0.25">
      <c r="A85" s="7" t="s">
        <v>273</v>
      </c>
      <c r="B85" s="2" t="s">
        <v>93</v>
      </c>
      <c r="C85" s="8">
        <v>4500</v>
      </c>
      <c r="D85" s="8">
        <v>4500</v>
      </c>
      <c r="E85" s="3">
        <f t="shared" si="10"/>
        <v>0</v>
      </c>
      <c r="F85" s="9">
        <v>49.76</v>
      </c>
      <c r="G85" s="9">
        <v>48.39</v>
      </c>
      <c r="H85" s="3">
        <f t="shared" si="11"/>
        <v>-2.7532154340835963E-2</v>
      </c>
      <c r="I85" s="11">
        <v>90.43</v>
      </c>
      <c r="J85" s="11">
        <v>93</v>
      </c>
      <c r="K85" s="20">
        <f t="shared" si="9"/>
        <v>2.8419772199491242E-2</v>
      </c>
    </row>
    <row r="86" spans="1:11" s="10" customFormat="1" x14ac:dyDescent="0.25">
      <c r="A86" s="5" t="s">
        <v>272</v>
      </c>
      <c r="B86" s="2" t="s">
        <v>224</v>
      </c>
      <c r="C86" s="8">
        <v>34500</v>
      </c>
      <c r="D86" s="8">
        <v>34500</v>
      </c>
      <c r="E86" s="4">
        <f t="shared" si="10"/>
        <v>0</v>
      </c>
      <c r="F86" s="13">
        <v>92.25</v>
      </c>
      <c r="G86" s="9">
        <v>92</v>
      </c>
      <c r="H86" s="3">
        <f t="shared" si="11"/>
        <v>-2.7100271002710027E-3</v>
      </c>
      <c r="I86" s="11">
        <v>374</v>
      </c>
      <c r="J86" s="11">
        <v>375</v>
      </c>
      <c r="K86" s="20">
        <f t="shared" si="9"/>
        <v>2.6737967914438501E-3</v>
      </c>
    </row>
    <row r="87" spans="1:11" s="10" customFormat="1" x14ac:dyDescent="0.25">
      <c r="A87" s="7" t="s">
        <v>273</v>
      </c>
      <c r="B87" s="2" t="s">
        <v>94</v>
      </c>
      <c r="C87" s="8">
        <v>0</v>
      </c>
      <c r="D87" s="8">
        <v>0</v>
      </c>
      <c r="E87" s="3"/>
      <c r="F87" s="9">
        <v>0</v>
      </c>
      <c r="G87" s="9">
        <v>0</v>
      </c>
      <c r="H87" s="3"/>
      <c r="I87" s="11">
        <v>25.81</v>
      </c>
      <c r="J87" s="11">
        <v>25.8</v>
      </c>
      <c r="K87" s="20">
        <f t="shared" si="9"/>
        <v>-3.8744672607508759E-4</v>
      </c>
    </row>
    <row r="88" spans="1:11" x14ac:dyDescent="0.25">
      <c r="A88" s="7" t="s">
        <v>273</v>
      </c>
      <c r="B88" s="2" t="s">
        <v>96</v>
      </c>
      <c r="C88" s="8">
        <v>37951</v>
      </c>
      <c r="D88" s="8">
        <v>39520</v>
      </c>
      <c r="E88" s="3">
        <f>(D88-C88)/C88</f>
        <v>4.1342784116360567E-2</v>
      </c>
      <c r="F88" s="9">
        <v>61.93</v>
      </c>
      <c r="G88" s="9">
        <v>64.97</v>
      </c>
      <c r="H88" s="3">
        <f>(G88-F88)/F88</f>
        <v>4.9087679638301296E-2</v>
      </c>
      <c r="I88" s="11">
        <v>612.78</v>
      </c>
      <c r="J88" s="11">
        <v>608.29999999999995</v>
      </c>
      <c r="K88" s="20">
        <f t="shared" si="9"/>
        <v>-7.3109435686543591E-3</v>
      </c>
    </row>
    <row r="89" spans="1:11" x14ac:dyDescent="0.25">
      <c r="A89" s="7" t="s">
        <v>273</v>
      </c>
      <c r="B89" s="2" t="s">
        <v>98</v>
      </c>
      <c r="C89" s="8">
        <v>24995</v>
      </c>
      <c r="D89" s="8">
        <v>29750</v>
      </c>
      <c r="E89" s="3">
        <f>(D89-C89)/C89</f>
        <v>0.1902380476095219</v>
      </c>
      <c r="F89" s="9">
        <v>108.72</v>
      </c>
      <c r="G89" s="9">
        <v>130.77000000000001</v>
      </c>
      <c r="H89" s="3">
        <f>(G89-F89)/F89</f>
        <v>0.20281456953642396</v>
      </c>
      <c r="I89" s="11">
        <v>229.9</v>
      </c>
      <c r="J89" s="11">
        <v>227.5</v>
      </c>
      <c r="K89" s="20">
        <f t="shared" si="9"/>
        <v>-1.0439321444106158E-2</v>
      </c>
    </row>
    <row r="90" spans="1:11" s="10" customFormat="1" x14ac:dyDescent="0.25">
      <c r="A90" s="7" t="s">
        <v>273</v>
      </c>
      <c r="B90" s="2" t="s">
        <v>101</v>
      </c>
      <c r="C90" s="8">
        <v>0</v>
      </c>
      <c r="D90" s="8">
        <v>0</v>
      </c>
      <c r="E90" s="3"/>
      <c r="F90" s="9">
        <v>0</v>
      </c>
      <c r="G90" s="9">
        <v>0</v>
      </c>
      <c r="H90" s="3"/>
      <c r="I90" s="11">
        <v>49.3</v>
      </c>
      <c r="J90" s="11">
        <v>50.1</v>
      </c>
      <c r="K90" s="20">
        <f t="shared" si="9"/>
        <v>1.6227180527383454E-2</v>
      </c>
    </row>
    <row r="91" spans="1:11" s="10" customFormat="1" x14ac:dyDescent="0.25">
      <c r="A91" s="7" t="s">
        <v>273</v>
      </c>
      <c r="B91" s="2" t="s">
        <v>103</v>
      </c>
      <c r="C91" s="8">
        <v>180460</v>
      </c>
      <c r="D91" s="8">
        <v>180460</v>
      </c>
      <c r="E91" s="3">
        <f t="shared" ref="E91:E111" si="12">(D91-C91)/C91</f>
        <v>0</v>
      </c>
      <c r="F91" s="9">
        <v>110.47</v>
      </c>
      <c r="G91" s="9">
        <v>110.19</v>
      </c>
      <c r="H91" s="3">
        <f t="shared" ref="H91:H111" si="13">(G91-F91)/F91</f>
        <v>-2.5346247850095154E-3</v>
      </c>
      <c r="I91" s="11">
        <v>1633.6</v>
      </c>
      <c r="J91" s="11">
        <v>1637.7</v>
      </c>
      <c r="K91" s="20">
        <f t="shared" si="9"/>
        <v>2.5097943192948927E-3</v>
      </c>
    </row>
    <row r="92" spans="1:11" s="10" customFormat="1" x14ac:dyDescent="0.25">
      <c r="A92" s="7" t="s">
        <v>273</v>
      </c>
      <c r="B92" s="2" t="s">
        <v>107</v>
      </c>
      <c r="C92" s="8">
        <v>27500</v>
      </c>
      <c r="D92" s="8">
        <v>27500</v>
      </c>
      <c r="E92" s="3">
        <f t="shared" si="12"/>
        <v>0</v>
      </c>
      <c r="F92" s="9">
        <v>95.98</v>
      </c>
      <c r="G92" s="9">
        <v>96.59</v>
      </c>
      <c r="H92" s="3">
        <f t="shared" si="13"/>
        <v>6.3554907272348341E-3</v>
      </c>
      <c r="I92" s="11">
        <v>286.51</v>
      </c>
      <c r="J92" s="11">
        <v>284.7</v>
      </c>
      <c r="K92" s="20">
        <f t="shared" si="9"/>
        <v>-6.3174060242225487E-3</v>
      </c>
    </row>
    <row r="93" spans="1:11" s="10" customFormat="1" x14ac:dyDescent="0.25">
      <c r="A93" s="7" t="s">
        <v>273</v>
      </c>
      <c r="B93" s="2" t="s">
        <v>108</v>
      </c>
      <c r="C93" s="8">
        <v>15537</v>
      </c>
      <c r="D93" s="8">
        <v>15537</v>
      </c>
      <c r="E93" s="3">
        <f t="shared" si="12"/>
        <v>0</v>
      </c>
      <c r="F93" s="9">
        <v>105.02</v>
      </c>
      <c r="G93" s="9">
        <v>106.64</v>
      </c>
      <c r="H93" s="3">
        <f t="shared" si="13"/>
        <v>1.542563321272143E-2</v>
      </c>
      <c r="I93" s="11">
        <v>147.94</v>
      </c>
      <c r="J93" s="11">
        <v>145.69999999999999</v>
      </c>
      <c r="K93" s="20">
        <f t="shared" si="9"/>
        <v>-1.5141273489252462E-2</v>
      </c>
    </row>
    <row r="94" spans="1:11" s="10" customFormat="1" x14ac:dyDescent="0.25">
      <c r="A94" s="5" t="s">
        <v>272</v>
      </c>
      <c r="B94" s="2" t="s">
        <v>78</v>
      </c>
      <c r="C94" s="8">
        <v>164736</v>
      </c>
      <c r="D94" s="8">
        <v>192996</v>
      </c>
      <c r="E94" s="4">
        <f t="shared" si="12"/>
        <v>0.17154720279720279</v>
      </c>
      <c r="F94" s="13">
        <v>74.27</v>
      </c>
      <c r="G94" s="9">
        <v>86.08</v>
      </c>
      <c r="H94" s="3">
        <f t="shared" si="13"/>
        <v>0.15901440689376603</v>
      </c>
      <c r="I94" s="11">
        <v>2218</v>
      </c>
      <c r="J94" s="11">
        <v>2242</v>
      </c>
      <c r="K94" s="20">
        <f t="shared" si="9"/>
        <v>1.0820559062218215E-2</v>
      </c>
    </row>
    <row r="95" spans="1:11" s="10" customFormat="1" x14ac:dyDescent="0.25">
      <c r="A95" s="5" t="s">
        <v>272</v>
      </c>
      <c r="B95" s="2" t="s">
        <v>232</v>
      </c>
      <c r="C95" s="8">
        <v>14472</v>
      </c>
      <c r="D95" s="8">
        <v>21000</v>
      </c>
      <c r="E95" s="4">
        <f t="shared" si="12"/>
        <v>0.45107794361525705</v>
      </c>
      <c r="F95" s="13">
        <v>58.35</v>
      </c>
      <c r="G95" s="9">
        <v>85.02</v>
      </c>
      <c r="H95" s="3">
        <f t="shared" si="13"/>
        <v>0.45706940874035978</v>
      </c>
      <c r="I95" s="11">
        <v>248</v>
      </c>
      <c r="J95" s="11">
        <v>247</v>
      </c>
      <c r="K95" s="20">
        <f t="shared" si="9"/>
        <v>-4.0322580645161289E-3</v>
      </c>
    </row>
    <row r="96" spans="1:11" s="10" customFormat="1" x14ac:dyDescent="0.25">
      <c r="A96" s="7" t="s">
        <v>273</v>
      </c>
      <c r="B96" s="2" t="s">
        <v>109</v>
      </c>
      <c r="C96" s="8">
        <v>23549</v>
      </c>
      <c r="D96" s="8">
        <v>39500</v>
      </c>
      <c r="E96" s="3">
        <f t="shared" si="12"/>
        <v>0.67735360312539805</v>
      </c>
      <c r="F96" s="9">
        <v>65.959999999999994</v>
      </c>
      <c r="G96" s="9">
        <v>110.34</v>
      </c>
      <c r="H96" s="3">
        <f t="shared" si="13"/>
        <v>0.67283201940570059</v>
      </c>
      <c r="I96" s="11">
        <v>357</v>
      </c>
      <c r="J96" s="11">
        <v>358</v>
      </c>
      <c r="K96" s="20">
        <f t="shared" si="9"/>
        <v>2.8011204481792717E-3</v>
      </c>
    </row>
    <row r="97" spans="1:11" s="10" customFormat="1" x14ac:dyDescent="0.25">
      <c r="A97" s="5" t="s">
        <v>272</v>
      </c>
      <c r="B97" s="2" t="s">
        <v>85</v>
      </c>
      <c r="C97" s="8">
        <v>35172</v>
      </c>
      <c r="D97" s="8">
        <v>38847</v>
      </c>
      <c r="E97" s="4">
        <f t="shared" si="12"/>
        <v>0.10448652337086319</v>
      </c>
      <c r="F97" s="13">
        <v>76.459999999999994</v>
      </c>
      <c r="G97" s="9">
        <v>83.9</v>
      </c>
      <c r="H97" s="3">
        <f t="shared" si="13"/>
        <v>9.7305780800418684E-2</v>
      </c>
      <c r="I97" s="11">
        <v>460</v>
      </c>
      <c r="J97" s="11">
        <v>463</v>
      </c>
      <c r="K97" s="20">
        <f t="shared" si="9"/>
        <v>6.5217391304347823E-3</v>
      </c>
    </row>
    <row r="98" spans="1:11" x14ac:dyDescent="0.25">
      <c r="A98" s="7" t="s">
        <v>273</v>
      </c>
      <c r="B98" s="2" t="s">
        <v>110</v>
      </c>
      <c r="C98" s="8">
        <v>82914</v>
      </c>
      <c r="D98" s="8">
        <v>96166</v>
      </c>
      <c r="E98" s="3">
        <f t="shared" si="12"/>
        <v>0.15982825578310056</v>
      </c>
      <c r="F98" s="9">
        <v>129.13</v>
      </c>
      <c r="G98" s="9">
        <v>148.52000000000001</v>
      </c>
      <c r="H98" s="3">
        <f t="shared" si="13"/>
        <v>0.15015875474328208</v>
      </c>
      <c r="I98" s="11">
        <v>642.1</v>
      </c>
      <c r="J98" s="11">
        <v>647.5</v>
      </c>
      <c r="K98" s="20">
        <f t="shared" si="9"/>
        <v>8.4099049992212693E-3</v>
      </c>
    </row>
    <row r="99" spans="1:11" s="10" customFormat="1" x14ac:dyDescent="0.25">
      <c r="A99" s="7" t="s">
        <v>273</v>
      </c>
      <c r="B99" s="2" t="s">
        <v>113</v>
      </c>
      <c r="C99" s="8">
        <v>32225</v>
      </c>
      <c r="D99" s="8">
        <v>32225</v>
      </c>
      <c r="E99" s="3">
        <f t="shared" si="12"/>
        <v>0</v>
      </c>
      <c r="F99" s="9">
        <v>104.15</v>
      </c>
      <c r="G99" s="9">
        <v>103.65</v>
      </c>
      <c r="H99" s="3">
        <f t="shared" si="13"/>
        <v>-4.8007681228996639E-3</v>
      </c>
      <c r="I99" s="11">
        <v>309.39999999999998</v>
      </c>
      <c r="J99" s="11">
        <v>310.89999999999998</v>
      </c>
      <c r="K99" s="20">
        <f t="shared" si="9"/>
        <v>4.8480930833872012E-3</v>
      </c>
    </row>
    <row r="100" spans="1:11" s="10" customFormat="1" x14ac:dyDescent="0.25">
      <c r="A100" s="5" t="s">
        <v>272</v>
      </c>
      <c r="B100" s="2" t="s">
        <v>152</v>
      </c>
      <c r="C100" s="8">
        <v>25500</v>
      </c>
      <c r="D100" s="8">
        <v>28560</v>
      </c>
      <c r="E100" s="4">
        <f t="shared" si="12"/>
        <v>0.12</v>
      </c>
      <c r="F100" s="13">
        <v>73.91</v>
      </c>
      <c r="G100" s="9">
        <v>82.54</v>
      </c>
      <c r="H100" s="3">
        <f t="shared" si="13"/>
        <v>0.11676363144364782</v>
      </c>
      <c r="I100" s="11">
        <v>345</v>
      </c>
      <c r="J100" s="11">
        <v>346</v>
      </c>
      <c r="K100" s="20">
        <f t="shared" si="9"/>
        <v>2.8985507246376812E-3</v>
      </c>
    </row>
    <row r="101" spans="1:11" s="10" customFormat="1" x14ac:dyDescent="0.25">
      <c r="A101" s="7" t="s">
        <v>273</v>
      </c>
      <c r="B101" s="2" t="s">
        <v>114</v>
      </c>
      <c r="C101" s="8">
        <v>184395</v>
      </c>
      <c r="D101" s="8">
        <v>200518</v>
      </c>
      <c r="E101" s="3">
        <f t="shared" si="12"/>
        <v>8.74372949374983E-2</v>
      </c>
      <c r="F101" s="9">
        <v>148.16999999999999</v>
      </c>
      <c r="G101" s="9">
        <v>158.97999999999999</v>
      </c>
      <c r="H101" s="3">
        <f t="shared" si="13"/>
        <v>7.2956738881015074E-2</v>
      </c>
      <c r="I101" s="11">
        <v>1244.5</v>
      </c>
      <c r="J101" s="11">
        <v>1261.3</v>
      </c>
      <c r="K101" s="20">
        <f t="shared" si="9"/>
        <v>1.3499397348332626E-2</v>
      </c>
    </row>
    <row r="102" spans="1:11" x14ac:dyDescent="0.25">
      <c r="A102" s="7" t="s">
        <v>273</v>
      </c>
      <c r="B102" s="2" t="s">
        <v>115</v>
      </c>
      <c r="C102" s="8">
        <v>10000</v>
      </c>
      <c r="D102" s="8">
        <v>10500</v>
      </c>
      <c r="E102" s="3">
        <f t="shared" si="12"/>
        <v>0.05</v>
      </c>
      <c r="F102" s="9">
        <v>71.150000000000006</v>
      </c>
      <c r="G102" s="9">
        <v>71.23</v>
      </c>
      <c r="H102" s="3">
        <f t="shared" si="13"/>
        <v>1.1243851018973758E-3</v>
      </c>
      <c r="I102" s="11">
        <v>140.55000000000001</v>
      </c>
      <c r="J102" s="11">
        <v>147.4</v>
      </c>
      <c r="K102" s="20">
        <f t="shared" si="9"/>
        <v>4.8737104233368862E-2</v>
      </c>
    </row>
    <row r="103" spans="1:11" s="10" customFormat="1" x14ac:dyDescent="0.25">
      <c r="A103" s="5" t="s">
        <v>272</v>
      </c>
      <c r="B103" s="2" t="s">
        <v>138</v>
      </c>
      <c r="C103" s="8">
        <v>23500</v>
      </c>
      <c r="D103" s="8">
        <v>23500</v>
      </c>
      <c r="E103" s="4">
        <f t="shared" si="12"/>
        <v>0</v>
      </c>
      <c r="F103" s="13">
        <v>81.31</v>
      </c>
      <c r="G103" s="9">
        <v>82.17</v>
      </c>
      <c r="H103" s="3">
        <f t="shared" si="13"/>
        <v>1.0576804821055214E-2</v>
      </c>
      <c r="I103" s="11">
        <v>289</v>
      </c>
      <c r="J103" s="11">
        <v>286</v>
      </c>
      <c r="K103" s="20">
        <f t="shared" si="9"/>
        <v>-1.0380622837370242E-2</v>
      </c>
    </row>
    <row r="104" spans="1:11" x14ac:dyDescent="0.25">
      <c r="A104" s="5" t="s">
        <v>272</v>
      </c>
      <c r="B104" s="2" t="s">
        <v>9</v>
      </c>
      <c r="C104" s="12">
        <v>9603</v>
      </c>
      <c r="D104" s="8">
        <v>9603</v>
      </c>
      <c r="E104" s="4">
        <f t="shared" si="12"/>
        <v>0</v>
      </c>
      <c r="F104" s="13">
        <v>83.5</v>
      </c>
      <c r="G104" s="9">
        <v>82.08</v>
      </c>
      <c r="H104" s="3">
        <f t="shared" si="13"/>
        <v>-1.7005988023952118E-2</v>
      </c>
      <c r="I104" s="11">
        <v>115</v>
      </c>
      <c r="J104" s="11">
        <v>117</v>
      </c>
      <c r="K104" s="20">
        <f t="shared" si="9"/>
        <v>1.7391304347826087E-2</v>
      </c>
    </row>
    <row r="105" spans="1:11" s="10" customFormat="1" x14ac:dyDescent="0.25">
      <c r="A105" s="7" t="s">
        <v>273</v>
      </c>
      <c r="B105" s="2" t="s">
        <v>116</v>
      </c>
      <c r="C105" s="8">
        <v>40000</v>
      </c>
      <c r="D105" s="8">
        <v>65000</v>
      </c>
      <c r="E105" s="3">
        <f t="shared" si="12"/>
        <v>0.625</v>
      </c>
      <c r="F105" s="9">
        <v>46.06</v>
      </c>
      <c r="G105" s="9">
        <v>69.59</v>
      </c>
      <c r="H105" s="3">
        <f t="shared" si="13"/>
        <v>0.51085540599218415</v>
      </c>
      <c r="I105" s="11">
        <v>868.36</v>
      </c>
      <c r="J105" s="11">
        <v>934</v>
      </c>
      <c r="K105" s="20">
        <f t="shared" si="9"/>
        <v>7.5590768805564493E-2</v>
      </c>
    </row>
    <row r="106" spans="1:11" s="10" customFormat="1" x14ac:dyDescent="0.25">
      <c r="A106" s="5" t="s">
        <v>272</v>
      </c>
      <c r="B106" s="2" t="s">
        <v>253</v>
      </c>
      <c r="C106" s="8">
        <v>6844</v>
      </c>
      <c r="D106" s="8">
        <v>6756</v>
      </c>
      <c r="E106" s="4">
        <f t="shared" si="12"/>
        <v>-1.2857977790765635E-2</v>
      </c>
      <c r="F106" s="13">
        <v>79.58</v>
      </c>
      <c r="G106" s="9">
        <v>80.430000000000007</v>
      </c>
      <c r="H106" s="3">
        <f t="shared" si="13"/>
        <v>1.0681075647147632E-2</v>
      </c>
      <c r="I106" s="11">
        <v>86</v>
      </c>
      <c r="J106" s="11">
        <v>84</v>
      </c>
      <c r="K106" s="20">
        <f t="shared" si="9"/>
        <v>-2.3255813953488372E-2</v>
      </c>
    </row>
    <row r="107" spans="1:11" x14ac:dyDescent="0.25">
      <c r="A107" s="7" t="s">
        <v>273</v>
      </c>
      <c r="B107" s="2" t="s">
        <v>119</v>
      </c>
      <c r="C107" s="8">
        <v>32156</v>
      </c>
      <c r="D107" s="8">
        <v>32156</v>
      </c>
      <c r="E107" s="3">
        <f t="shared" si="12"/>
        <v>0</v>
      </c>
      <c r="F107" s="9">
        <v>135.28</v>
      </c>
      <c r="G107" s="9">
        <v>134.32</v>
      </c>
      <c r="H107" s="3">
        <f t="shared" si="13"/>
        <v>-7.0963926670609698E-3</v>
      </c>
      <c r="I107" s="11">
        <v>237.7</v>
      </c>
      <c r="J107" s="11">
        <v>239.4</v>
      </c>
      <c r="K107" s="20">
        <f t="shared" si="9"/>
        <v>7.1518721076988517E-3</v>
      </c>
    </row>
    <row r="108" spans="1:11" x14ac:dyDescent="0.25">
      <c r="A108" s="5" t="s">
        <v>272</v>
      </c>
      <c r="B108" s="2" t="s">
        <v>199</v>
      </c>
      <c r="C108" s="8">
        <v>3884</v>
      </c>
      <c r="D108" s="8">
        <v>4120</v>
      </c>
      <c r="E108" s="4">
        <f t="shared" si="12"/>
        <v>6.0762100926879503E-2</v>
      </c>
      <c r="F108" s="13">
        <v>77.680000000000007</v>
      </c>
      <c r="G108" s="9">
        <v>79.23</v>
      </c>
      <c r="H108" s="3">
        <f t="shared" si="13"/>
        <v>1.995365602471675E-2</v>
      </c>
      <c r="I108" s="11">
        <v>50</v>
      </c>
      <c r="J108" s="11">
        <v>52</v>
      </c>
      <c r="K108" s="20">
        <f t="shared" si="9"/>
        <v>0.04</v>
      </c>
    </row>
    <row r="109" spans="1:11" s="10" customFormat="1" x14ac:dyDescent="0.25">
      <c r="A109" s="7" t="s">
        <v>273</v>
      </c>
      <c r="B109" s="2" t="s">
        <v>120</v>
      </c>
      <c r="C109" s="8">
        <v>35000</v>
      </c>
      <c r="D109" s="8">
        <v>35000</v>
      </c>
      <c r="E109" s="3">
        <f t="shared" si="12"/>
        <v>0</v>
      </c>
      <c r="F109" s="9">
        <v>167.95</v>
      </c>
      <c r="G109" s="9">
        <v>165.8</v>
      </c>
      <c r="H109" s="3">
        <f t="shared" si="13"/>
        <v>-1.2801428996725081E-2</v>
      </c>
      <c r="I109" s="11">
        <v>208.39</v>
      </c>
      <c r="J109" s="11">
        <v>211.1</v>
      </c>
      <c r="K109" s="20">
        <f t="shared" si="9"/>
        <v>1.3004462786122214E-2</v>
      </c>
    </row>
    <row r="110" spans="1:11" s="10" customFormat="1" x14ac:dyDescent="0.25">
      <c r="A110" s="7" t="s">
        <v>273</v>
      </c>
      <c r="B110" s="2" t="s">
        <v>121</v>
      </c>
      <c r="C110" s="8">
        <v>88380</v>
      </c>
      <c r="D110" s="8">
        <v>90147</v>
      </c>
      <c r="E110" s="3">
        <f t="shared" si="12"/>
        <v>1.9993211133740665E-2</v>
      </c>
      <c r="F110" s="9">
        <v>145.46</v>
      </c>
      <c r="G110" s="9">
        <v>145.41999999999999</v>
      </c>
      <c r="H110" s="3">
        <f t="shared" si="13"/>
        <v>-2.7498968788684493E-4</v>
      </c>
      <c r="I110" s="11">
        <v>607.6</v>
      </c>
      <c r="J110" s="11">
        <v>619.9</v>
      </c>
      <c r="K110" s="20">
        <f t="shared" si="9"/>
        <v>2.024358130348906E-2</v>
      </c>
    </row>
    <row r="111" spans="1:11" s="10" customFormat="1" x14ac:dyDescent="0.25">
      <c r="A111" s="7" t="s">
        <v>273</v>
      </c>
      <c r="B111" s="2" t="s">
        <v>124</v>
      </c>
      <c r="C111" s="8">
        <v>60255</v>
      </c>
      <c r="D111" s="8">
        <v>65000</v>
      </c>
      <c r="E111" s="3">
        <f t="shared" si="12"/>
        <v>7.8748651564185548E-2</v>
      </c>
      <c r="F111" s="9">
        <v>86.35</v>
      </c>
      <c r="G111" s="9">
        <v>92.54</v>
      </c>
      <c r="H111" s="3">
        <f t="shared" si="13"/>
        <v>7.1685002895194125E-2</v>
      </c>
      <c r="I111" s="11">
        <v>697.8</v>
      </c>
      <c r="J111" s="11">
        <v>702.4</v>
      </c>
      <c r="K111" s="20">
        <f t="shared" si="9"/>
        <v>6.5921467469189209E-3</v>
      </c>
    </row>
    <row r="112" spans="1:11" x14ac:dyDescent="0.25">
      <c r="A112" s="7" t="s">
        <v>273</v>
      </c>
      <c r="B112" s="2" t="s">
        <v>125</v>
      </c>
      <c r="C112" s="8">
        <v>0</v>
      </c>
      <c r="D112" s="8">
        <v>0</v>
      </c>
      <c r="E112" s="3"/>
      <c r="F112" s="9">
        <v>0</v>
      </c>
      <c r="G112" s="9">
        <v>0</v>
      </c>
      <c r="H112" s="3"/>
      <c r="I112" s="11">
        <v>51.68</v>
      </c>
      <c r="J112" s="11">
        <v>51.3</v>
      </c>
      <c r="K112" s="20">
        <f t="shared" si="9"/>
        <v>-7.3529411764706376E-3</v>
      </c>
    </row>
    <row r="113" spans="1:11" s="10" customFormat="1" x14ac:dyDescent="0.25">
      <c r="A113" s="7" t="s">
        <v>273</v>
      </c>
      <c r="B113" s="2" t="s">
        <v>126</v>
      </c>
      <c r="C113" s="8">
        <v>1000</v>
      </c>
      <c r="D113" s="8">
        <v>500</v>
      </c>
      <c r="E113" s="3">
        <f t="shared" ref="E113:E119" si="14">(D113-C113)/C113</f>
        <v>-0.5</v>
      </c>
      <c r="F113" s="9">
        <v>8.5</v>
      </c>
      <c r="G113" s="9">
        <v>4.2699999999999996</v>
      </c>
      <c r="H113" s="3">
        <f t="shared" ref="H113:H119" si="15">(G113-F113)/F113</f>
        <v>-0.49764705882352944</v>
      </c>
      <c r="I113" s="11">
        <v>117.68</v>
      </c>
      <c r="J113" s="11">
        <v>117.2</v>
      </c>
      <c r="K113" s="20">
        <f t="shared" si="9"/>
        <v>-4.0788579197824941E-3</v>
      </c>
    </row>
    <row r="114" spans="1:11" s="10" customFormat="1" x14ac:dyDescent="0.25">
      <c r="A114" s="5" t="s">
        <v>272</v>
      </c>
      <c r="B114" s="2" t="s">
        <v>234</v>
      </c>
      <c r="C114" s="8">
        <v>6240</v>
      </c>
      <c r="D114" s="8">
        <v>6240</v>
      </c>
      <c r="E114" s="4">
        <f t="shared" si="14"/>
        <v>0</v>
      </c>
      <c r="F114" s="13">
        <v>76.099999999999994</v>
      </c>
      <c r="G114" s="9">
        <v>76.099999999999994</v>
      </c>
      <c r="H114" s="3">
        <f t="shared" si="15"/>
        <v>0</v>
      </c>
      <c r="I114" s="11">
        <v>82</v>
      </c>
      <c r="J114" s="11">
        <v>82</v>
      </c>
      <c r="K114" s="20">
        <f t="shared" si="9"/>
        <v>0</v>
      </c>
    </row>
    <row r="115" spans="1:11" s="10" customFormat="1" x14ac:dyDescent="0.25">
      <c r="A115" s="7" t="s">
        <v>273</v>
      </c>
      <c r="B115" s="2" t="s">
        <v>127</v>
      </c>
      <c r="C115" s="8">
        <v>28000</v>
      </c>
      <c r="D115" s="8">
        <v>29260</v>
      </c>
      <c r="E115" s="3">
        <f t="shared" si="14"/>
        <v>4.4999999999999998E-2</v>
      </c>
      <c r="F115" s="9">
        <v>70.11</v>
      </c>
      <c r="G115" s="9">
        <v>72.680000000000007</v>
      </c>
      <c r="H115" s="3">
        <f t="shared" si="15"/>
        <v>3.6656682356297356E-2</v>
      </c>
      <c r="I115" s="11">
        <v>399.4</v>
      </c>
      <c r="J115" s="11">
        <v>402.6</v>
      </c>
      <c r="K115" s="20">
        <f t="shared" si="9"/>
        <v>8.0120180270406745E-3</v>
      </c>
    </row>
    <row r="116" spans="1:11" x14ac:dyDescent="0.25">
      <c r="A116" s="5" t="s">
        <v>272</v>
      </c>
      <c r="B116" s="2" t="s">
        <v>157</v>
      </c>
      <c r="C116" s="8">
        <v>8300</v>
      </c>
      <c r="D116" s="8">
        <v>9975</v>
      </c>
      <c r="E116" s="4">
        <f t="shared" si="14"/>
        <v>0.20180722891566266</v>
      </c>
      <c r="F116" s="13">
        <v>62.41</v>
      </c>
      <c r="G116" s="9">
        <v>75.569999999999993</v>
      </c>
      <c r="H116" s="3">
        <f t="shared" si="15"/>
        <v>0.21086364364685142</v>
      </c>
      <c r="I116" s="11">
        <v>133</v>
      </c>
      <c r="J116" s="11">
        <v>132</v>
      </c>
      <c r="K116" s="20">
        <f t="shared" si="9"/>
        <v>-7.5187969924812026E-3</v>
      </c>
    </row>
    <row r="117" spans="1:11" s="10" customFormat="1" x14ac:dyDescent="0.25">
      <c r="A117" s="5" t="s">
        <v>272</v>
      </c>
      <c r="B117" s="2" t="s">
        <v>265</v>
      </c>
      <c r="C117" s="8">
        <v>16172</v>
      </c>
      <c r="D117" s="8">
        <v>17385</v>
      </c>
      <c r="E117" s="4">
        <f t="shared" si="14"/>
        <v>7.5006183527083853E-2</v>
      </c>
      <c r="F117" s="13">
        <v>70.010000000000005</v>
      </c>
      <c r="G117" s="9">
        <v>75.260000000000005</v>
      </c>
      <c r="H117" s="3">
        <f t="shared" si="15"/>
        <v>7.498928724467932E-2</v>
      </c>
      <c r="I117" s="11">
        <v>231</v>
      </c>
      <c r="J117" s="11">
        <v>231</v>
      </c>
      <c r="K117" s="20">
        <f t="shared" si="9"/>
        <v>0</v>
      </c>
    </row>
    <row r="118" spans="1:11" s="10" customFormat="1" x14ac:dyDescent="0.25">
      <c r="A118" s="5" t="s">
        <v>272</v>
      </c>
      <c r="B118" s="2" t="s">
        <v>269</v>
      </c>
      <c r="C118" s="8">
        <v>17180</v>
      </c>
      <c r="D118" s="8">
        <v>17340</v>
      </c>
      <c r="E118" s="4">
        <f t="shared" si="14"/>
        <v>9.3131548311990685E-3</v>
      </c>
      <c r="F118" s="13">
        <v>74.05</v>
      </c>
      <c r="G118" s="9">
        <v>74.42</v>
      </c>
      <c r="H118" s="3">
        <f t="shared" si="15"/>
        <v>4.9966239027684611E-3</v>
      </c>
      <c r="I118" s="11">
        <v>232</v>
      </c>
      <c r="J118" s="11">
        <v>233</v>
      </c>
      <c r="K118" s="20">
        <f t="shared" si="9"/>
        <v>4.3103448275862068E-3</v>
      </c>
    </row>
    <row r="119" spans="1:11" x14ac:dyDescent="0.25">
      <c r="A119" s="5" t="s">
        <v>272</v>
      </c>
      <c r="B119" s="2" t="s">
        <v>261</v>
      </c>
      <c r="C119" s="8">
        <v>83328</v>
      </c>
      <c r="D119" s="8">
        <v>89161</v>
      </c>
      <c r="E119" s="4">
        <f t="shared" si="14"/>
        <v>7.000048003072197E-2</v>
      </c>
      <c r="F119" s="13">
        <v>69.61</v>
      </c>
      <c r="G119" s="9">
        <v>73.989999999999995</v>
      </c>
      <c r="H119" s="3">
        <f t="shared" si="15"/>
        <v>6.2921993966384079E-2</v>
      </c>
      <c r="I119" s="11">
        <v>1197</v>
      </c>
      <c r="J119" s="11">
        <v>1205</v>
      </c>
      <c r="K119" s="20">
        <f t="shared" si="9"/>
        <v>6.6833751044277356E-3</v>
      </c>
    </row>
    <row r="120" spans="1:11" s="10" customFormat="1" x14ac:dyDescent="0.25">
      <c r="A120" s="7" t="s">
        <v>273</v>
      </c>
      <c r="B120" s="2" t="s">
        <v>130</v>
      </c>
      <c r="C120" s="8">
        <v>0</v>
      </c>
      <c r="D120" s="8">
        <v>0</v>
      </c>
      <c r="E120" s="3"/>
      <c r="F120" s="9">
        <v>0</v>
      </c>
      <c r="G120" s="9">
        <v>0</v>
      </c>
      <c r="H120" s="3"/>
      <c r="I120" s="11">
        <v>105.8</v>
      </c>
      <c r="J120" s="11">
        <v>106.7</v>
      </c>
      <c r="K120" s="20">
        <f t="shared" si="9"/>
        <v>8.5066162570889003E-3</v>
      </c>
    </row>
    <row r="121" spans="1:11" s="10" customFormat="1" x14ac:dyDescent="0.25">
      <c r="A121" s="5" t="s">
        <v>272</v>
      </c>
      <c r="B121" s="2" t="s">
        <v>62</v>
      </c>
      <c r="C121" s="8">
        <v>11990</v>
      </c>
      <c r="D121" s="8">
        <v>11990</v>
      </c>
      <c r="E121" s="4">
        <f>(D121-C121)/C121</f>
        <v>0</v>
      </c>
      <c r="F121" s="13">
        <v>72.23</v>
      </c>
      <c r="G121" s="9">
        <v>73.56</v>
      </c>
      <c r="H121" s="3">
        <f>(G121-F121)/F121</f>
        <v>1.8413401633670196E-2</v>
      </c>
      <c r="I121" s="11">
        <v>166</v>
      </c>
      <c r="J121" s="11">
        <v>163</v>
      </c>
      <c r="K121" s="20">
        <f t="shared" si="9"/>
        <v>-1.8072289156626505E-2</v>
      </c>
    </row>
    <row r="122" spans="1:11" s="10" customFormat="1" x14ac:dyDescent="0.25">
      <c r="A122" s="7" t="s">
        <v>273</v>
      </c>
      <c r="B122" s="2" t="s">
        <v>131</v>
      </c>
      <c r="C122" s="8">
        <v>17500</v>
      </c>
      <c r="D122" s="8">
        <v>19500</v>
      </c>
      <c r="E122" s="3">
        <f>(D122-C122)/C122</f>
        <v>0.11428571428571428</v>
      </c>
      <c r="F122" s="9">
        <v>95.92</v>
      </c>
      <c r="G122" s="9">
        <v>106.21</v>
      </c>
      <c r="H122" s="3">
        <f>(G122-F122)/F122</f>
        <v>0.107276897414512</v>
      </c>
      <c r="I122" s="11">
        <v>182.44</v>
      </c>
      <c r="J122" s="11">
        <v>183.6</v>
      </c>
      <c r="K122" s="20">
        <f t="shared" si="9"/>
        <v>6.3582547686910577E-3</v>
      </c>
    </row>
    <row r="123" spans="1:11" x14ac:dyDescent="0.25">
      <c r="A123" s="7" t="s">
        <v>273</v>
      </c>
      <c r="B123" s="2" t="s">
        <v>132</v>
      </c>
      <c r="C123" s="8">
        <v>0</v>
      </c>
      <c r="D123" s="8">
        <v>0</v>
      </c>
      <c r="E123" s="3"/>
      <c r="F123" s="9">
        <v>0</v>
      </c>
      <c r="G123" s="9">
        <v>0</v>
      </c>
      <c r="H123" s="3"/>
      <c r="I123" s="11">
        <v>43.97</v>
      </c>
      <c r="J123" s="11">
        <v>43.1</v>
      </c>
      <c r="K123" s="20">
        <f t="shared" si="9"/>
        <v>-1.978621787582437E-2</v>
      </c>
    </row>
    <row r="124" spans="1:11" x14ac:dyDescent="0.25">
      <c r="A124" s="7" t="s">
        <v>273</v>
      </c>
      <c r="B124" s="2" t="s">
        <v>133</v>
      </c>
      <c r="C124" s="8">
        <v>12100</v>
      </c>
      <c r="D124" s="8">
        <v>13310</v>
      </c>
      <c r="E124" s="3">
        <f>(D124-C124)/C124</f>
        <v>0.1</v>
      </c>
      <c r="F124" s="9">
        <v>69.72</v>
      </c>
      <c r="G124" s="9">
        <v>77.75</v>
      </c>
      <c r="H124" s="3">
        <f>(G124-F124)/F124</f>
        <v>0.11517498565691339</v>
      </c>
      <c r="I124" s="11">
        <v>173.54</v>
      </c>
      <c r="J124" s="11">
        <v>171.2</v>
      </c>
      <c r="K124" s="20">
        <f t="shared" si="9"/>
        <v>-1.348392301486691E-2</v>
      </c>
    </row>
    <row r="125" spans="1:11" s="10" customFormat="1" x14ac:dyDescent="0.25">
      <c r="A125" s="7" t="s">
        <v>273</v>
      </c>
      <c r="B125" s="2" t="s">
        <v>134</v>
      </c>
      <c r="C125" s="8">
        <v>27000</v>
      </c>
      <c r="D125" s="8">
        <v>27000</v>
      </c>
      <c r="E125" s="3">
        <f>(D125-C125)/C125</f>
        <v>0</v>
      </c>
      <c r="F125" s="9">
        <v>25.99</v>
      </c>
      <c r="G125" s="9">
        <v>25.55</v>
      </c>
      <c r="H125" s="3">
        <f>(G125-F125)/F125</f>
        <v>-1.6929588303193448E-2</v>
      </c>
      <c r="I125" s="11">
        <v>1038.7</v>
      </c>
      <c r="J125" s="11">
        <v>1056.8</v>
      </c>
      <c r="K125" s="20">
        <f t="shared" si="9"/>
        <v>1.7425628189082418E-2</v>
      </c>
    </row>
    <row r="126" spans="1:11" s="10" customFormat="1" x14ac:dyDescent="0.25">
      <c r="A126" s="7" t="s">
        <v>273</v>
      </c>
      <c r="B126" s="2" t="s">
        <v>139</v>
      </c>
      <c r="C126" s="8">
        <v>0</v>
      </c>
      <c r="D126" s="8">
        <v>0</v>
      </c>
      <c r="E126" s="3"/>
      <c r="F126" s="9">
        <v>0</v>
      </c>
      <c r="G126" s="9">
        <v>0</v>
      </c>
      <c r="H126" s="3"/>
      <c r="I126" s="11">
        <v>34.19</v>
      </c>
      <c r="J126" s="11">
        <v>35</v>
      </c>
      <c r="K126" s="20">
        <f t="shared" si="9"/>
        <v>2.3691137759578894E-2</v>
      </c>
    </row>
    <row r="127" spans="1:11" s="10" customFormat="1" x14ac:dyDescent="0.25">
      <c r="A127" s="5" t="s">
        <v>272</v>
      </c>
      <c r="B127" s="2" t="s">
        <v>86</v>
      </c>
      <c r="C127" s="8">
        <v>12335</v>
      </c>
      <c r="D127" s="8">
        <v>16335</v>
      </c>
      <c r="E127" s="4">
        <f t="shared" ref="E127:E158" si="16">(D127-C127)/C127</f>
        <v>0.32428050263477909</v>
      </c>
      <c r="F127" s="13">
        <v>54.58</v>
      </c>
      <c r="G127" s="9">
        <v>71.959999999999994</v>
      </c>
      <c r="H127" s="3">
        <f t="shared" ref="H127:H158" si="17">(G127-F127)/F127</f>
        <v>0.3184316599486991</v>
      </c>
      <c r="I127" s="11">
        <v>266</v>
      </c>
      <c r="J127" s="11">
        <v>227</v>
      </c>
      <c r="K127" s="20">
        <f t="shared" si="9"/>
        <v>-0.14661654135338345</v>
      </c>
    </row>
    <row r="128" spans="1:11" s="10" customFormat="1" x14ac:dyDescent="0.25">
      <c r="A128" s="7" t="s">
        <v>273</v>
      </c>
      <c r="B128" s="2" t="s">
        <v>141</v>
      </c>
      <c r="C128" s="8">
        <v>54580</v>
      </c>
      <c r="D128" s="8">
        <v>54580</v>
      </c>
      <c r="E128" s="3">
        <f t="shared" si="16"/>
        <v>0</v>
      </c>
      <c r="F128" s="9">
        <v>98.69</v>
      </c>
      <c r="G128" s="9">
        <v>99.07</v>
      </c>
      <c r="H128" s="3">
        <f t="shared" si="17"/>
        <v>3.8504407741412044E-3</v>
      </c>
      <c r="I128" s="11">
        <v>553.03</v>
      </c>
      <c r="J128" s="11">
        <v>550.9</v>
      </c>
      <c r="K128" s="20">
        <f t="shared" si="9"/>
        <v>-3.8515089597309289E-3</v>
      </c>
    </row>
    <row r="129" spans="1:11" s="10" customFormat="1" x14ac:dyDescent="0.25">
      <c r="A129" s="7" t="s">
        <v>273</v>
      </c>
      <c r="B129" s="2" t="s">
        <v>143</v>
      </c>
      <c r="C129" s="8">
        <v>73800</v>
      </c>
      <c r="D129" s="8">
        <v>81180</v>
      </c>
      <c r="E129" s="3">
        <f t="shared" si="16"/>
        <v>0.1</v>
      </c>
      <c r="F129" s="9">
        <v>86.04</v>
      </c>
      <c r="G129" s="9">
        <v>94.4</v>
      </c>
      <c r="H129" s="3">
        <f t="shared" si="17"/>
        <v>9.7164109716410957E-2</v>
      </c>
      <c r="I129" s="11">
        <v>857.7</v>
      </c>
      <c r="J129" s="11">
        <v>860</v>
      </c>
      <c r="K129" s="20">
        <f t="shared" si="9"/>
        <v>2.6815902996385151E-3</v>
      </c>
    </row>
    <row r="130" spans="1:11" s="10" customFormat="1" x14ac:dyDescent="0.25">
      <c r="A130" s="7" t="s">
        <v>273</v>
      </c>
      <c r="B130" s="2" t="s">
        <v>144</v>
      </c>
      <c r="C130" s="8">
        <v>220250</v>
      </c>
      <c r="D130" s="8">
        <v>300000</v>
      </c>
      <c r="E130" s="3">
        <f t="shared" si="16"/>
        <v>0.36208853575482408</v>
      </c>
      <c r="F130" s="9">
        <v>31.19</v>
      </c>
      <c r="G130" s="9">
        <v>41.83</v>
      </c>
      <c r="H130" s="3">
        <f t="shared" si="17"/>
        <v>0.34113497915998708</v>
      </c>
      <c r="I130" s="11">
        <v>7062.18</v>
      </c>
      <c r="J130" s="11">
        <v>7172.2</v>
      </c>
      <c r="K130" s="20">
        <f t="shared" ref="K130:K193" si="18">(J130-I130)/I130</f>
        <v>1.5578758966777895E-2</v>
      </c>
    </row>
    <row r="131" spans="1:11" s="10" customFormat="1" x14ac:dyDescent="0.25">
      <c r="A131" s="7" t="s">
        <v>273</v>
      </c>
      <c r="B131" s="2" t="s">
        <v>145</v>
      </c>
      <c r="C131" s="8">
        <v>32000</v>
      </c>
      <c r="D131" s="8">
        <v>61000</v>
      </c>
      <c r="E131" s="3">
        <f t="shared" si="16"/>
        <v>0.90625</v>
      </c>
      <c r="F131" s="9">
        <v>62.08</v>
      </c>
      <c r="G131" s="9">
        <v>109.69</v>
      </c>
      <c r="H131" s="3">
        <f t="shared" si="17"/>
        <v>0.76691365979381443</v>
      </c>
      <c r="I131" s="11">
        <v>515.5</v>
      </c>
      <c r="J131" s="11">
        <v>556.1</v>
      </c>
      <c r="K131" s="20">
        <f t="shared" si="18"/>
        <v>7.8758486905916636E-2</v>
      </c>
    </row>
    <row r="132" spans="1:11" s="10" customFormat="1" x14ac:dyDescent="0.25">
      <c r="A132" s="5" t="s">
        <v>272</v>
      </c>
      <c r="B132" s="2" t="s">
        <v>106</v>
      </c>
      <c r="C132" s="8">
        <v>5000</v>
      </c>
      <c r="D132" s="8">
        <v>3000</v>
      </c>
      <c r="E132" s="4">
        <f t="shared" si="16"/>
        <v>-0.4</v>
      </c>
      <c r="F132" s="13">
        <v>116.28</v>
      </c>
      <c r="G132" s="9">
        <v>69.77</v>
      </c>
      <c r="H132" s="3">
        <f t="shared" si="17"/>
        <v>-0.39998280013759896</v>
      </c>
      <c r="I132" s="11">
        <v>43</v>
      </c>
      <c r="J132" s="11">
        <v>43</v>
      </c>
      <c r="K132" s="20">
        <f t="shared" si="18"/>
        <v>0</v>
      </c>
    </row>
    <row r="133" spans="1:11" x14ac:dyDescent="0.25">
      <c r="A133" s="7" t="s">
        <v>273</v>
      </c>
      <c r="B133" s="2" t="s">
        <v>146</v>
      </c>
      <c r="C133" s="8">
        <v>7300</v>
      </c>
      <c r="D133" s="8">
        <v>7800</v>
      </c>
      <c r="E133" s="3">
        <f t="shared" si="16"/>
        <v>6.8493150684931503E-2</v>
      </c>
      <c r="F133" s="9">
        <v>56.58</v>
      </c>
      <c r="G133" s="9">
        <v>61.51</v>
      </c>
      <c r="H133" s="3">
        <f t="shared" si="17"/>
        <v>8.7133262636974199E-2</v>
      </c>
      <c r="I133" s="11">
        <v>129.01</v>
      </c>
      <c r="J133" s="11">
        <v>126.8</v>
      </c>
      <c r="K133" s="20">
        <f t="shared" si="18"/>
        <v>-1.7130455003488053E-2</v>
      </c>
    </row>
    <row r="134" spans="1:11" x14ac:dyDescent="0.25">
      <c r="A134" s="5" t="s">
        <v>272</v>
      </c>
      <c r="B134" s="2" t="s">
        <v>164</v>
      </c>
      <c r="C134" s="8">
        <v>16000</v>
      </c>
      <c r="D134" s="8">
        <v>16000</v>
      </c>
      <c r="E134" s="4">
        <f t="shared" si="16"/>
        <v>0</v>
      </c>
      <c r="F134" s="13">
        <v>69.87</v>
      </c>
      <c r="G134" s="9">
        <v>69.569999999999993</v>
      </c>
      <c r="H134" s="3">
        <f t="shared" si="17"/>
        <v>-4.2936882782311624E-3</v>
      </c>
      <c r="I134" s="11">
        <v>229</v>
      </c>
      <c r="J134" s="11">
        <v>230</v>
      </c>
      <c r="K134" s="20">
        <f t="shared" si="18"/>
        <v>4.3668122270742356E-3</v>
      </c>
    </row>
    <row r="135" spans="1:11" s="10" customFormat="1" x14ac:dyDescent="0.25">
      <c r="A135" s="7" t="s">
        <v>273</v>
      </c>
      <c r="B135" s="2" t="s">
        <v>148</v>
      </c>
      <c r="C135" s="8">
        <v>31600</v>
      </c>
      <c r="D135" s="8">
        <v>21000</v>
      </c>
      <c r="E135" s="3">
        <f t="shared" si="16"/>
        <v>-0.33544303797468356</v>
      </c>
      <c r="F135" s="9">
        <v>207.92</v>
      </c>
      <c r="G135" s="9">
        <v>127.43</v>
      </c>
      <c r="H135" s="3">
        <f t="shared" si="17"/>
        <v>-0.38712004617160439</v>
      </c>
      <c r="I135" s="11">
        <v>151.97999999999999</v>
      </c>
      <c r="J135" s="11">
        <v>164.8</v>
      </c>
      <c r="K135" s="20">
        <f t="shared" si="18"/>
        <v>8.4353204368996071E-2</v>
      </c>
    </row>
    <row r="136" spans="1:11" x14ac:dyDescent="0.25">
      <c r="A136" s="7" t="s">
        <v>273</v>
      </c>
      <c r="B136" s="2" t="s">
        <v>150</v>
      </c>
      <c r="C136" s="8">
        <v>10000</v>
      </c>
      <c r="D136" s="8">
        <v>10000</v>
      </c>
      <c r="E136" s="3">
        <f t="shared" si="16"/>
        <v>0</v>
      </c>
      <c r="F136" s="9">
        <v>59.52</v>
      </c>
      <c r="G136" s="9">
        <v>59</v>
      </c>
      <c r="H136" s="3">
        <f t="shared" si="17"/>
        <v>-8.7365591397849975E-3</v>
      </c>
      <c r="I136" s="11">
        <v>168</v>
      </c>
      <c r="J136" s="11">
        <v>169.5</v>
      </c>
      <c r="K136" s="20">
        <f t="shared" si="18"/>
        <v>8.9285714285714281E-3</v>
      </c>
    </row>
    <row r="137" spans="1:11" s="10" customFormat="1" x14ac:dyDescent="0.25">
      <c r="A137" s="7" t="s">
        <v>273</v>
      </c>
      <c r="B137" s="2" t="s">
        <v>153</v>
      </c>
      <c r="C137" s="8">
        <v>15471</v>
      </c>
      <c r="D137" s="8">
        <v>16833</v>
      </c>
      <c r="E137" s="3">
        <f t="shared" si="16"/>
        <v>8.8035679658716309E-2</v>
      </c>
      <c r="F137" s="9">
        <v>80.959999999999994</v>
      </c>
      <c r="G137" s="9">
        <v>86.63</v>
      </c>
      <c r="H137" s="3">
        <f t="shared" si="17"/>
        <v>7.003458498023718E-2</v>
      </c>
      <c r="I137" s="11">
        <v>191.1</v>
      </c>
      <c r="J137" s="11">
        <v>194.3</v>
      </c>
      <c r="K137" s="20">
        <f t="shared" si="18"/>
        <v>1.6745159602302551E-2</v>
      </c>
    </row>
    <row r="138" spans="1:11" s="10" customFormat="1" x14ac:dyDescent="0.25">
      <c r="A138" s="5" t="s">
        <v>272</v>
      </c>
      <c r="B138" s="2" t="s">
        <v>111</v>
      </c>
      <c r="C138" s="8">
        <v>15500</v>
      </c>
      <c r="D138" s="8">
        <v>17050</v>
      </c>
      <c r="E138" s="4">
        <f t="shared" si="16"/>
        <v>0.1</v>
      </c>
      <c r="F138" s="13">
        <v>62.25</v>
      </c>
      <c r="G138" s="9">
        <v>66.86</v>
      </c>
      <c r="H138" s="3">
        <f t="shared" si="17"/>
        <v>7.4056224899598386E-2</v>
      </c>
      <c r="I138" s="11">
        <v>249</v>
      </c>
      <c r="J138" s="11">
        <v>255</v>
      </c>
      <c r="K138" s="20">
        <f t="shared" si="18"/>
        <v>2.4096385542168676E-2</v>
      </c>
    </row>
    <row r="139" spans="1:11" s="10" customFormat="1" x14ac:dyDescent="0.25">
      <c r="A139" s="7" t="s">
        <v>273</v>
      </c>
      <c r="B139" s="2" t="s">
        <v>156</v>
      </c>
      <c r="C139" s="8">
        <v>122040</v>
      </c>
      <c r="D139" s="8">
        <v>137399</v>
      </c>
      <c r="E139" s="3">
        <f t="shared" si="16"/>
        <v>0.12585217961324155</v>
      </c>
      <c r="F139" s="9">
        <v>72.59</v>
      </c>
      <c r="G139" s="9">
        <v>79.95</v>
      </c>
      <c r="H139" s="3">
        <f t="shared" si="17"/>
        <v>0.10139137622262018</v>
      </c>
      <c r="I139" s="11">
        <v>1681.25</v>
      </c>
      <c r="J139" s="11">
        <v>1718.6</v>
      </c>
      <c r="K139" s="20">
        <f t="shared" si="18"/>
        <v>2.2215613382899575E-2</v>
      </c>
    </row>
    <row r="140" spans="1:11" x14ac:dyDescent="0.25">
      <c r="A140" s="7" t="s">
        <v>273</v>
      </c>
      <c r="B140" s="2" t="s">
        <v>159</v>
      </c>
      <c r="C140" s="8">
        <v>4750</v>
      </c>
      <c r="D140" s="8">
        <v>5000</v>
      </c>
      <c r="E140" s="3">
        <f t="shared" si="16"/>
        <v>5.2631578947368418E-2</v>
      </c>
      <c r="F140" s="9">
        <v>56.21</v>
      </c>
      <c r="G140" s="9">
        <v>58.21</v>
      </c>
      <c r="H140" s="3">
        <f t="shared" si="17"/>
        <v>3.558085749866572E-2</v>
      </c>
      <c r="I140" s="11">
        <v>84.5</v>
      </c>
      <c r="J140" s="11">
        <v>85.9</v>
      </c>
      <c r="K140" s="20">
        <f t="shared" si="18"/>
        <v>1.6568047337278173E-2</v>
      </c>
    </row>
    <row r="141" spans="1:11" s="10" customFormat="1" x14ac:dyDescent="0.25">
      <c r="A141" s="7" t="s">
        <v>273</v>
      </c>
      <c r="B141" s="2" t="s">
        <v>160</v>
      </c>
      <c r="C141" s="8">
        <v>12056</v>
      </c>
      <c r="D141" s="8">
        <v>12056</v>
      </c>
      <c r="E141" s="3">
        <f t="shared" si="16"/>
        <v>0</v>
      </c>
      <c r="F141" s="9">
        <v>74.05</v>
      </c>
      <c r="G141" s="9">
        <v>72.8</v>
      </c>
      <c r="H141" s="3">
        <f t="shared" si="17"/>
        <v>-1.6880486158001352E-2</v>
      </c>
      <c r="I141" s="11">
        <v>162.80000000000001</v>
      </c>
      <c r="J141" s="11">
        <v>165.6</v>
      </c>
      <c r="K141" s="20">
        <f t="shared" si="18"/>
        <v>1.7199017199017091E-2</v>
      </c>
    </row>
    <row r="142" spans="1:11" s="10" customFormat="1" x14ac:dyDescent="0.25">
      <c r="A142" s="5" t="s">
        <v>272</v>
      </c>
      <c r="B142" s="2" t="s">
        <v>135</v>
      </c>
      <c r="C142" s="8">
        <v>100268</v>
      </c>
      <c r="D142" s="8">
        <v>100268</v>
      </c>
      <c r="E142" s="4">
        <f t="shared" si="16"/>
        <v>0</v>
      </c>
      <c r="F142" s="13">
        <v>65.28</v>
      </c>
      <c r="G142" s="9">
        <v>65.239999999999995</v>
      </c>
      <c r="H142" s="3">
        <f t="shared" si="17"/>
        <v>-6.1274509803931141E-4</v>
      </c>
      <c r="I142" s="11">
        <v>1536</v>
      </c>
      <c r="J142" s="11">
        <v>1537</v>
      </c>
      <c r="K142" s="20">
        <f t="shared" si="18"/>
        <v>6.5104166666666663E-4</v>
      </c>
    </row>
    <row r="143" spans="1:11" x14ac:dyDescent="0.25">
      <c r="A143" s="7" t="s">
        <v>273</v>
      </c>
      <c r="B143" s="2" t="s">
        <v>161</v>
      </c>
      <c r="C143" s="8">
        <v>3900</v>
      </c>
      <c r="D143" s="8">
        <v>4200</v>
      </c>
      <c r="E143" s="3">
        <f t="shared" si="16"/>
        <v>7.6923076923076927E-2</v>
      </c>
      <c r="F143" s="9">
        <v>44.02</v>
      </c>
      <c r="G143" s="9">
        <v>47.19</v>
      </c>
      <c r="H143" s="3">
        <f t="shared" si="17"/>
        <v>7.2012721490231579E-2</v>
      </c>
      <c r="I143" s="11">
        <v>88.6</v>
      </c>
      <c r="J143" s="11">
        <v>89</v>
      </c>
      <c r="K143" s="20">
        <f t="shared" si="18"/>
        <v>4.514672686230313E-3</v>
      </c>
    </row>
    <row r="144" spans="1:11" s="10" customFormat="1" x14ac:dyDescent="0.25">
      <c r="A144" s="7" t="s">
        <v>273</v>
      </c>
      <c r="B144" s="2" t="s">
        <v>162</v>
      </c>
      <c r="C144" s="8">
        <v>5000</v>
      </c>
      <c r="D144" s="8">
        <v>5400</v>
      </c>
      <c r="E144" s="3">
        <f t="shared" si="16"/>
        <v>0.08</v>
      </c>
      <c r="F144" s="9">
        <v>58.32</v>
      </c>
      <c r="G144" s="9">
        <v>65.3</v>
      </c>
      <c r="H144" s="3">
        <f t="shared" si="17"/>
        <v>0.11968449931412889</v>
      </c>
      <c r="I144" s="11">
        <v>85.73</v>
      </c>
      <c r="J144" s="11">
        <v>82.7</v>
      </c>
      <c r="K144" s="20">
        <f t="shared" si="18"/>
        <v>-3.5343520354601671E-2</v>
      </c>
    </row>
    <row r="145" spans="1:11" s="10" customFormat="1" x14ac:dyDescent="0.25">
      <c r="A145" s="7" t="s">
        <v>273</v>
      </c>
      <c r="B145" s="2" t="s">
        <v>165</v>
      </c>
      <c r="C145" s="8">
        <v>136680</v>
      </c>
      <c r="D145" s="8">
        <v>133728</v>
      </c>
      <c r="E145" s="3">
        <f t="shared" si="16"/>
        <v>-2.1597892888498681E-2</v>
      </c>
      <c r="F145" s="9">
        <v>92.49</v>
      </c>
      <c r="G145" s="9">
        <v>89.03</v>
      </c>
      <c r="H145" s="3">
        <f t="shared" si="17"/>
        <v>-3.7409449670234553E-2</v>
      </c>
      <c r="I145" s="11">
        <v>1477.8</v>
      </c>
      <c r="J145" s="11">
        <v>1502.1</v>
      </c>
      <c r="K145" s="20">
        <f t="shared" si="18"/>
        <v>1.6443361753958555E-2</v>
      </c>
    </row>
    <row r="146" spans="1:11" s="10" customFormat="1" x14ac:dyDescent="0.25">
      <c r="A146" s="7" t="s">
        <v>273</v>
      </c>
      <c r="B146" s="2" t="s">
        <v>167</v>
      </c>
      <c r="C146" s="8">
        <v>29500</v>
      </c>
      <c r="D146" s="8">
        <v>32500</v>
      </c>
      <c r="E146" s="3">
        <f t="shared" si="16"/>
        <v>0.10169491525423729</v>
      </c>
      <c r="F146" s="9">
        <v>94.25</v>
      </c>
      <c r="G146" s="9">
        <v>104.13</v>
      </c>
      <c r="H146" s="3">
        <f t="shared" si="17"/>
        <v>0.1048275862068965</v>
      </c>
      <c r="I146" s="11">
        <v>313</v>
      </c>
      <c r="J146" s="11">
        <v>312.10000000000002</v>
      </c>
      <c r="K146" s="20">
        <f t="shared" si="18"/>
        <v>-2.8753993610222918E-3</v>
      </c>
    </row>
    <row r="147" spans="1:11" x14ac:dyDescent="0.25">
      <c r="A147" s="7" t="s">
        <v>273</v>
      </c>
      <c r="B147" s="2" t="s">
        <v>168</v>
      </c>
      <c r="C147" s="8">
        <v>9050</v>
      </c>
      <c r="D147" s="8">
        <v>9600</v>
      </c>
      <c r="E147" s="3">
        <f t="shared" si="16"/>
        <v>6.0773480662983423E-2</v>
      </c>
      <c r="F147" s="9">
        <v>47.28</v>
      </c>
      <c r="G147" s="9">
        <v>49.64</v>
      </c>
      <c r="H147" s="3">
        <f t="shared" si="17"/>
        <v>4.9915397631133659E-2</v>
      </c>
      <c r="I147" s="11">
        <v>191.4</v>
      </c>
      <c r="J147" s="11">
        <v>193.4</v>
      </c>
      <c r="K147" s="20">
        <f t="shared" si="18"/>
        <v>1.0449320794148381E-2</v>
      </c>
    </row>
    <row r="148" spans="1:11" s="10" customFormat="1" x14ac:dyDescent="0.25">
      <c r="A148" s="7" t="s">
        <v>273</v>
      </c>
      <c r="B148" s="14" t="s">
        <v>169</v>
      </c>
      <c r="C148" s="8">
        <v>363000</v>
      </c>
      <c r="D148" s="8">
        <v>431000</v>
      </c>
      <c r="E148" s="3">
        <f t="shared" si="16"/>
        <v>0.18732782369146006</v>
      </c>
      <c r="F148" s="9">
        <v>178.91</v>
      </c>
      <c r="G148" s="9">
        <v>203.63</v>
      </c>
      <c r="H148" s="3">
        <f t="shared" si="17"/>
        <v>0.13817002962383321</v>
      </c>
      <c r="I148" s="11">
        <v>2028.99</v>
      </c>
      <c r="J148" s="11">
        <v>2116.6</v>
      </c>
      <c r="K148" s="20">
        <f t="shared" si="18"/>
        <v>4.31791186748086E-2</v>
      </c>
    </row>
    <row r="149" spans="1:11" x14ac:dyDescent="0.25">
      <c r="A149" s="7" t="s">
        <v>273</v>
      </c>
      <c r="B149" s="2" t="s">
        <v>170</v>
      </c>
      <c r="C149" s="8">
        <v>31500</v>
      </c>
      <c r="D149" s="8">
        <v>29395</v>
      </c>
      <c r="E149" s="3">
        <f t="shared" si="16"/>
        <v>-6.6825396825396829E-2</v>
      </c>
      <c r="F149" s="9">
        <v>88.71</v>
      </c>
      <c r="G149" s="9">
        <v>82.25</v>
      </c>
      <c r="H149" s="3">
        <f t="shared" si="17"/>
        <v>-7.2821553376169482E-2</v>
      </c>
      <c r="I149" s="11">
        <v>355.08</v>
      </c>
      <c r="J149" s="11">
        <v>357.4</v>
      </c>
      <c r="K149" s="20">
        <f t="shared" si="18"/>
        <v>6.5337388757462922E-3</v>
      </c>
    </row>
    <row r="150" spans="1:11" x14ac:dyDescent="0.25">
      <c r="A150" s="5" t="s">
        <v>272</v>
      </c>
      <c r="B150" s="2" t="s">
        <v>15</v>
      </c>
      <c r="C150" s="12">
        <v>10785</v>
      </c>
      <c r="D150" s="8">
        <v>11150</v>
      </c>
      <c r="E150" s="4">
        <f t="shared" si="16"/>
        <v>3.3843300880853036E-2</v>
      </c>
      <c r="F150" s="13">
        <v>60.25</v>
      </c>
      <c r="G150" s="9">
        <v>63.35</v>
      </c>
      <c r="H150" s="3">
        <f t="shared" si="17"/>
        <v>5.1452282157676374E-2</v>
      </c>
      <c r="I150" s="11">
        <v>179</v>
      </c>
      <c r="J150" s="11">
        <v>176</v>
      </c>
      <c r="K150" s="20">
        <f t="shared" si="18"/>
        <v>-1.6759776536312849E-2</v>
      </c>
    </row>
    <row r="151" spans="1:11" x14ac:dyDescent="0.25">
      <c r="A151" s="5" t="s">
        <v>272</v>
      </c>
      <c r="B151" s="2" t="s">
        <v>3</v>
      </c>
      <c r="C151" s="12">
        <v>10000</v>
      </c>
      <c r="D151" s="8">
        <v>10000</v>
      </c>
      <c r="E151" s="4">
        <f t="shared" si="16"/>
        <v>0</v>
      </c>
      <c r="F151" s="13">
        <v>62.89</v>
      </c>
      <c r="G151" s="9">
        <v>62.11</v>
      </c>
      <c r="H151" s="3">
        <f t="shared" si="17"/>
        <v>-1.2402607727778679E-2</v>
      </c>
      <c r="I151" s="11">
        <v>159</v>
      </c>
      <c r="J151" s="11">
        <v>161</v>
      </c>
      <c r="K151" s="20">
        <f t="shared" si="18"/>
        <v>1.2578616352201259E-2</v>
      </c>
    </row>
    <row r="152" spans="1:11" s="10" customFormat="1" x14ac:dyDescent="0.25">
      <c r="A152" s="7" t="s">
        <v>273</v>
      </c>
      <c r="B152" s="2" t="s">
        <v>172</v>
      </c>
      <c r="C152" s="8">
        <v>95000</v>
      </c>
      <c r="D152" s="8">
        <v>105350</v>
      </c>
      <c r="E152" s="3">
        <f t="shared" si="16"/>
        <v>0.10894736842105263</v>
      </c>
      <c r="F152" s="9">
        <v>149.41999999999999</v>
      </c>
      <c r="G152" s="9">
        <v>165.15</v>
      </c>
      <c r="H152" s="3">
        <f t="shared" si="17"/>
        <v>0.10527372507027184</v>
      </c>
      <c r="I152" s="11">
        <v>635.79999999999995</v>
      </c>
      <c r="J152" s="11">
        <v>637.9</v>
      </c>
      <c r="K152" s="20">
        <f t="shared" si="18"/>
        <v>3.3029254482542041E-3</v>
      </c>
    </row>
    <row r="153" spans="1:11" s="10" customFormat="1" x14ac:dyDescent="0.25">
      <c r="A153" s="5" t="s">
        <v>272</v>
      </c>
      <c r="B153" s="2" t="s">
        <v>155</v>
      </c>
      <c r="C153" s="8">
        <v>6500</v>
      </c>
      <c r="D153" s="8">
        <v>13450</v>
      </c>
      <c r="E153" s="4">
        <f t="shared" si="16"/>
        <v>1.0692307692307692</v>
      </c>
      <c r="F153" s="13">
        <v>29.68</v>
      </c>
      <c r="G153" s="9">
        <v>61.42</v>
      </c>
      <c r="H153" s="3">
        <f t="shared" si="17"/>
        <v>1.0694070080862534</v>
      </c>
      <c r="I153" s="11">
        <v>219</v>
      </c>
      <c r="J153" s="11">
        <v>219</v>
      </c>
      <c r="K153" s="20">
        <f t="shared" si="18"/>
        <v>0</v>
      </c>
    </row>
    <row r="154" spans="1:11" x14ac:dyDescent="0.25">
      <c r="A154" s="7" t="s">
        <v>273</v>
      </c>
      <c r="B154" s="2" t="s">
        <v>173</v>
      </c>
      <c r="C154" s="8">
        <v>13500</v>
      </c>
      <c r="D154" s="8">
        <v>14000</v>
      </c>
      <c r="E154" s="3">
        <f t="shared" si="16"/>
        <v>3.7037037037037035E-2</v>
      </c>
      <c r="F154" s="9">
        <v>72.66</v>
      </c>
      <c r="G154" s="9">
        <v>72.459999999999994</v>
      </c>
      <c r="H154" s="3">
        <f t="shared" si="17"/>
        <v>-2.7525461051473004E-3</v>
      </c>
      <c r="I154" s="11">
        <v>185.8</v>
      </c>
      <c r="J154" s="11">
        <v>193.2</v>
      </c>
      <c r="K154" s="20">
        <f t="shared" si="18"/>
        <v>3.9827771797631736E-2</v>
      </c>
    </row>
    <row r="155" spans="1:11" x14ac:dyDescent="0.25">
      <c r="A155" s="5" t="s">
        <v>272</v>
      </c>
      <c r="B155" s="2" t="s">
        <v>118</v>
      </c>
      <c r="C155" s="8">
        <v>7500</v>
      </c>
      <c r="D155" s="8">
        <v>7500</v>
      </c>
      <c r="E155" s="4">
        <f t="shared" si="16"/>
        <v>0</v>
      </c>
      <c r="F155" s="13">
        <v>60.48</v>
      </c>
      <c r="G155" s="9">
        <v>60.48</v>
      </c>
      <c r="H155" s="3">
        <f t="shared" si="17"/>
        <v>0</v>
      </c>
      <c r="I155" s="11">
        <v>124</v>
      </c>
      <c r="J155" s="11">
        <v>124</v>
      </c>
      <c r="K155" s="20">
        <f t="shared" si="18"/>
        <v>0</v>
      </c>
    </row>
    <row r="156" spans="1:11" x14ac:dyDescent="0.25">
      <c r="A156" s="5" t="s">
        <v>272</v>
      </c>
      <c r="B156" s="2" t="s">
        <v>240</v>
      </c>
      <c r="C156" s="8">
        <v>3200</v>
      </c>
      <c r="D156" s="8">
        <v>3850</v>
      </c>
      <c r="E156" s="4">
        <f t="shared" si="16"/>
        <v>0.203125</v>
      </c>
      <c r="F156" s="13">
        <v>50</v>
      </c>
      <c r="G156" s="9">
        <v>60.16</v>
      </c>
      <c r="H156" s="3">
        <f t="shared" si="17"/>
        <v>0.20319999999999994</v>
      </c>
      <c r="I156" s="11">
        <v>64</v>
      </c>
      <c r="J156" s="11">
        <v>64</v>
      </c>
      <c r="K156" s="20">
        <f t="shared" si="18"/>
        <v>0</v>
      </c>
    </row>
    <row r="157" spans="1:11" s="10" customFormat="1" x14ac:dyDescent="0.25">
      <c r="A157" s="5" t="s">
        <v>272</v>
      </c>
      <c r="B157" s="2" t="s">
        <v>259</v>
      </c>
      <c r="C157" s="8">
        <v>12600</v>
      </c>
      <c r="D157" s="8">
        <v>13200</v>
      </c>
      <c r="E157" s="4">
        <f t="shared" si="16"/>
        <v>4.7619047619047616E-2</v>
      </c>
      <c r="F157" s="13">
        <v>56.5</v>
      </c>
      <c r="G157" s="9">
        <v>59.19</v>
      </c>
      <c r="H157" s="3">
        <f t="shared" si="17"/>
        <v>4.7610619469026505E-2</v>
      </c>
      <c r="I157" s="11">
        <v>223</v>
      </c>
      <c r="J157" s="11">
        <v>223</v>
      </c>
      <c r="K157" s="20">
        <f t="shared" si="18"/>
        <v>0</v>
      </c>
    </row>
    <row r="158" spans="1:11" x14ac:dyDescent="0.25">
      <c r="A158" s="7" t="s">
        <v>273</v>
      </c>
      <c r="B158" s="2" t="s">
        <v>174</v>
      </c>
      <c r="C158" s="8">
        <v>34722</v>
      </c>
      <c r="D158" s="8">
        <v>34722</v>
      </c>
      <c r="E158" s="3">
        <f t="shared" si="16"/>
        <v>0</v>
      </c>
      <c r="F158" s="9">
        <v>139.35</v>
      </c>
      <c r="G158" s="9">
        <v>137.02000000000001</v>
      </c>
      <c r="H158" s="3">
        <f t="shared" si="17"/>
        <v>-1.6720487979906596E-2</v>
      </c>
      <c r="I158" s="11">
        <v>249.17</v>
      </c>
      <c r="J158" s="11">
        <v>253.4</v>
      </c>
      <c r="K158" s="20">
        <f t="shared" si="18"/>
        <v>1.6976361520247295E-2</v>
      </c>
    </row>
    <row r="159" spans="1:11" s="10" customFormat="1" x14ac:dyDescent="0.25">
      <c r="A159" s="7" t="s">
        <v>273</v>
      </c>
      <c r="B159" s="2" t="s">
        <v>176</v>
      </c>
      <c r="C159" s="8">
        <v>1793300</v>
      </c>
      <c r="D159" s="8">
        <v>1807837</v>
      </c>
      <c r="E159" s="3">
        <f t="shared" ref="E159:E190" si="19">(D159-C159)/C159</f>
        <v>8.1062845034294319E-3</v>
      </c>
      <c r="F159" s="9">
        <v>48.78</v>
      </c>
      <c r="G159" s="9">
        <v>48.78</v>
      </c>
      <c r="H159" s="3">
        <f t="shared" ref="H159:H190" si="20">(G159-F159)/F159</f>
        <v>0</v>
      </c>
      <c r="I159" s="11">
        <v>36763.519999999997</v>
      </c>
      <c r="J159" s="11">
        <v>37061.1</v>
      </c>
      <c r="K159" s="20">
        <f t="shared" si="18"/>
        <v>8.0944370941629581E-3</v>
      </c>
    </row>
    <row r="160" spans="1:11" s="10" customFormat="1" x14ac:dyDescent="0.25">
      <c r="A160" s="7" t="s">
        <v>273</v>
      </c>
      <c r="B160" s="2" t="s">
        <v>177</v>
      </c>
      <c r="C160" s="8">
        <v>18000</v>
      </c>
      <c r="D160" s="8">
        <v>18500</v>
      </c>
      <c r="E160" s="3">
        <f t="shared" si="19"/>
        <v>2.7777777777777776E-2</v>
      </c>
      <c r="F160" s="9">
        <v>112.43</v>
      </c>
      <c r="G160" s="9">
        <v>116.06</v>
      </c>
      <c r="H160" s="3">
        <f t="shared" si="20"/>
        <v>3.2286756203860137E-2</v>
      </c>
      <c r="I160" s="11">
        <v>160.1</v>
      </c>
      <c r="J160" s="11">
        <v>159.4</v>
      </c>
      <c r="K160" s="20">
        <f t="shared" si="18"/>
        <v>-4.3722673329168564E-3</v>
      </c>
    </row>
    <row r="161" spans="1:11" s="10" customFormat="1" x14ac:dyDescent="0.25">
      <c r="A161" s="5" t="s">
        <v>272</v>
      </c>
      <c r="B161" s="2" t="s">
        <v>228</v>
      </c>
      <c r="C161" s="8">
        <v>2000</v>
      </c>
      <c r="D161" s="8">
        <v>3145</v>
      </c>
      <c r="E161" s="4">
        <f t="shared" si="19"/>
        <v>0.57250000000000001</v>
      </c>
      <c r="F161" s="13">
        <v>37.04</v>
      </c>
      <c r="G161" s="9">
        <v>58.24</v>
      </c>
      <c r="H161" s="3">
        <f t="shared" si="20"/>
        <v>0.57235421166306699</v>
      </c>
      <c r="I161" s="11">
        <v>54</v>
      </c>
      <c r="J161" s="11">
        <v>54</v>
      </c>
      <c r="K161" s="20">
        <f t="shared" si="18"/>
        <v>0</v>
      </c>
    </row>
    <row r="162" spans="1:11" s="10" customFormat="1" x14ac:dyDescent="0.25">
      <c r="A162" s="7" t="s">
        <v>273</v>
      </c>
      <c r="B162" s="2" t="s">
        <v>178</v>
      </c>
      <c r="C162" s="8">
        <v>16500</v>
      </c>
      <c r="D162" s="8">
        <v>18373</v>
      </c>
      <c r="E162" s="3">
        <f t="shared" si="19"/>
        <v>0.11351515151515151</v>
      </c>
      <c r="F162" s="9">
        <v>73.459999999999994</v>
      </c>
      <c r="G162" s="9">
        <v>81.84</v>
      </c>
      <c r="H162" s="3">
        <f t="shared" si="20"/>
        <v>0.11407568744895195</v>
      </c>
      <c r="I162" s="11">
        <v>224.62</v>
      </c>
      <c r="J162" s="11">
        <v>224.5</v>
      </c>
      <c r="K162" s="20">
        <f t="shared" si="18"/>
        <v>-5.3423559789869354E-4</v>
      </c>
    </row>
    <row r="163" spans="1:11" x14ac:dyDescent="0.25">
      <c r="A163" s="5" t="s">
        <v>272</v>
      </c>
      <c r="B163" s="2" t="s">
        <v>31</v>
      </c>
      <c r="C163" s="8">
        <v>30600</v>
      </c>
      <c r="D163" s="8">
        <v>30900</v>
      </c>
      <c r="E163" s="4">
        <f t="shared" si="19"/>
        <v>9.8039215686274508E-3</v>
      </c>
      <c r="F163" s="13">
        <v>56.77</v>
      </c>
      <c r="G163" s="9">
        <v>57.43</v>
      </c>
      <c r="H163" s="3">
        <f t="shared" si="20"/>
        <v>1.1625858728201453E-2</v>
      </c>
      <c r="I163" s="11">
        <v>539</v>
      </c>
      <c r="J163" s="11">
        <v>538</v>
      </c>
      <c r="K163" s="20">
        <f t="shared" si="18"/>
        <v>-1.8552875695732839E-3</v>
      </c>
    </row>
    <row r="164" spans="1:11" s="10" customFormat="1" x14ac:dyDescent="0.25">
      <c r="A164" s="5" t="s">
        <v>272</v>
      </c>
      <c r="B164" s="2" t="s">
        <v>60</v>
      </c>
      <c r="C164" s="8">
        <v>19978</v>
      </c>
      <c r="D164" s="8">
        <v>20977</v>
      </c>
      <c r="E164" s="4">
        <f t="shared" si="19"/>
        <v>5.000500550605666E-2</v>
      </c>
      <c r="F164" s="13">
        <v>54.14</v>
      </c>
      <c r="G164" s="9">
        <v>56.39</v>
      </c>
      <c r="H164" s="3">
        <f t="shared" si="20"/>
        <v>4.1558921315108979E-2</v>
      </c>
      <c r="I164" s="11">
        <v>396</v>
      </c>
      <c r="J164" s="11">
        <v>372</v>
      </c>
      <c r="K164" s="20">
        <f t="shared" si="18"/>
        <v>-6.0606060606060608E-2</v>
      </c>
    </row>
    <row r="165" spans="1:11" s="10" customFormat="1" x14ac:dyDescent="0.25">
      <c r="A165" s="7" t="s">
        <v>273</v>
      </c>
      <c r="B165" s="2" t="s">
        <v>179</v>
      </c>
      <c r="C165" s="8">
        <v>57000</v>
      </c>
      <c r="D165" s="8">
        <v>61000</v>
      </c>
      <c r="E165" s="3">
        <f t="shared" si="19"/>
        <v>7.0175438596491224E-2</v>
      </c>
      <c r="F165" s="9">
        <v>60.79</v>
      </c>
      <c r="G165" s="9">
        <v>64.75</v>
      </c>
      <c r="H165" s="3">
        <f t="shared" si="20"/>
        <v>6.5142293140319149E-2</v>
      </c>
      <c r="I165" s="11">
        <v>937.7</v>
      </c>
      <c r="J165" s="11">
        <v>942.1</v>
      </c>
      <c r="K165" s="20">
        <f t="shared" si="18"/>
        <v>4.6923323024421213E-3</v>
      </c>
    </row>
    <row r="166" spans="1:11" x14ac:dyDescent="0.25">
      <c r="A166" s="5" t="s">
        <v>272</v>
      </c>
      <c r="B166" s="2" t="s">
        <v>38</v>
      </c>
      <c r="C166" s="8">
        <v>140970</v>
      </c>
      <c r="D166" s="8">
        <v>178870</v>
      </c>
      <c r="E166" s="4">
        <f t="shared" si="19"/>
        <v>0.26885152869404838</v>
      </c>
      <c r="F166" s="13">
        <v>43.83</v>
      </c>
      <c r="G166" s="9">
        <v>55.6</v>
      </c>
      <c r="H166" s="3">
        <f t="shared" si="20"/>
        <v>0.26853753137120701</v>
      </c>
      <c r="I166" s="11">
        <v>3216</v>
      </c>
      <c r="J166" s="11">
        <v>3217</v>
      </c>
      <c r="K166" s="20">
        <f t="shared" si="18"/>
        <v>3.1094527363184079E-4</v>
      </c>
    </row>
    <row r="167" spans="1:11" x14ac:dyDescent="0.25">
      <c r="A167" s="7" t="s">
        <v>273</v>
      </c>
      <c r="B167" s="2" t="s">
        <v>183</v>
      </c>
      <c r="C167" s="8">
        <v>46710</v>
      </c>
      <c r="D167" s="8">
        <v>68538</v>
      </c>
      <c r="E167" s="3">
        <f t="shared" si="19"/>
        <v>0.46730892742453434</v>
      </c>
      <c r="F167" s="9">
        <v>89.19</v>
      </c>
      <c r="G167" s="9">
        <v>90.66</v>
      </c>
      <c r="H167" s="3">
        <f t="shared" si="20"/>
        <v>1.6481668348469546E-2</v>
      </c>
      <c r="I167" s="11">
        <v>523.72</v>
      </c>
      <c r="J167" s="11">
        <v>756</v>
      </c>
      <c r="K167" s="20">
        <f t="shared" si="18"/>
        <v>0.44351943786756276</v>
      </c>
    </row>
    <row r="168" spans="1:11" s="10" customFormat="1" x14ac:dyDescent="0.25">
      <c r="A168" s="7" t="s">
        <v>273</v>
      </c>
      <c r="B168" s="2" t="s">
        <v>184</v>
      </c>
      <c r="C168" s="8">
        <v>6097</v>
      </c>
      <c r="D168" s="8">
        <v>3802</v>
      </c>
      <c r="E168" s="3">
        <f t="shared" si="19"/>
        <v>-0.37641463014597343</v>
      </c>
      <c r="F168" s="9">
        <v>73.02</v>
      </c>
      <c r="G168" s="9">
        <v>45.53</v>
      </c>
      <c r="H168" s="3">
        <f t="shared" si="20"/>
        <v>-0.37647219939742532</v>
      </c>
      <c r="I168" s="11">
        <v>83.5</v>
      </c>
      <c r="J168" s="11">
        <v>83.5</v>
      </c>
      <c r="K168" s="20">
        <f t="shared" si="18"/>
        <v>0</v>
      </c>
    </row>
    <row r="169" spans="1:11" x14ac:dyDescent="0.25">
      <c r="A169" s="5" t="s">
        <v>272</v>
      </c>
      <c r="B169" s="2" t="s">
        <v>8</v>
      </c>
      <c r="C169" s="12">
        <v>6730</v>
      </c>
      <c r="D169" s="8">
        <v>7354</v>
      </c>
      <c r="E169" s="4">
        <f t="shared" si="19"/>
        <v>9.2719167904903421E-2</v>
      </c>
      <c r="F169" s="13">
        <v>49.85</v>
      </c>
      <c r="G169" s="9">
        <v>54.07</v>
      </c>
      <c r="H169" s="3">
        <f t="shared" si="20"/>
        <v>8.465396188565695E-2</v>
      </c>
      <c r="I169" s="11">
        <v>135</v>
      </c>
      <c r="J169" s="11">
        <v>136</v>
      </c>
      <c r="K169" s="20">
        <f t="shared" si="18"/>
        <v>7.4074074074074077E-3</v>
      </c>
    </row>
    <row r="170" spans="1:11" x14ac:dyDescent="0.25">
      <c r="A170" s="5" t="s">
        <v>272</v>
      </c>
      <c r="B170" s="2" t="s">
        <v>45</v>
      </c>
      <c r="C170" s="8">
        <v>11700</v>
      </c>
      <c r="D170" s="8">
        <v>12000</v>
      </c>
      <c r="E170" s="4">
        <f t="shared" si="19"/>
        <v>2.564102564102564E-2</v>
      </c>
      <c r="F170" s="13">
        <v>52.7</v>
      </c>
      <c r="G170" s="9">
        <v>54.05</v>
      </c>
      <c r="H170" s="3">
        <f t="shared" si="20"/>
        <v>2.5616698292220005E-2</v>
      </c>
      <c r="I170" s="11">
        <v>222</v>
      </c>
      <c r="J170" s="11">
        <v>222</v>
      </c>
      <c r="K170" s="20">
        <f t="shared" si="18"/>
        <v>0</v>
      </c>
    </row>
    <row r="171" spans="1:11" x14ac:dyDescent="0.25">
      <c r="A171" s="5" t="s">
        <v>272</v>
      </c>
      <c r="B171" s="2" t="s">
        <v>142</v>
      </c>
      <c r="C171" s="8">
        <v>31500</v>
      </c>
      <c r="D171" s="8">
        <v>33000</v>
      </c>
      <c r="E171" s="4">
        <f t="shared" si="19"/>
        <v>4.7619047619047616E-2</v>
      </c>
      <c r="F171" s="13">
        <v>51.64</v>
      </c>
      <c r="G171" s="9">
        <v>53.83</v>
      </c>
      <c r="H171" s="3">
        <f t="shared" si="20"/>
        <v>4.2408985282726526E-2</v>
      </c>
      <c r="I171" s="11">
        <v>610</v>
      </c>
      <c r="J171" s="11">
        <v>613</v>
      </c>
      <c r="K171" s="20">
        <f t="shared" si="18"/>
        <v>4.9180327868852463E-3</v>
      </c>
    </row>
    <row r="172" spans="1:11" s="10" customFormat="1" x14ac:dyDescent="0.25">
      <c r="A172" s="7" t="s">
        <v>273</v>
      </c>
      <c r="B172" s="2" t="s">
        <v>185</v>
      </c>
      <c r="C172" s="8">
        <v>55000</v>
      </c>
      <c r="D172" s="8">
        <v>60500</v>
      </c>
      <c r="E172" s="3">
        <f t="shared" si="19"/>
        <v>0.1</v>
      </c>
      <c r="F172" s="9">
        <v>87.94</v>
      </c>
      <c r="G172" s="9">
        <v>94.32</v>
      </c>
      <c r="H172" s="3">
        <f t="shared" si="20"/>
        <v>7.2549465544689509E-2</v>
      </c>
      <c r="I172" s="11">
        <v>625.4</v>
      </c>
      <c r="J172" s="11">
        <v>641.4</v>
      </c>
      <c r="K172" s="20">
        <f t="shared" si="18"/>
        <v>2.5583626479053406E-2</v>
      </c>
    </row>
    <row r="173" spans="1:11" x14ac:dyDescent="0.25">
      <c r="A173" s="5" t="s">
        <v>272</v>
      </c>
      <c r="B173" s="2" t="s">
        <v>263</v>
      </c>
      <c r="C173" s="8">
        <v>22500</v>
      </c>
      <c r="D173" s="8">
        <v>27000</v>
      </c>
      <c r="E173" s="4">
        <f t="shared" si="19"/>
        <v>0.2</v>
      </c>
      <c r="F173" s="13">
        <v>45.09</v>
      </c>
      <c r="G173" s="9">
        <v>53.78</v>
      </c>
      <c r="H173" s="3">
        <f t="shared" si="20"/>
        <v>0.192725659791528</v>
      </c>
      <c r="I173" s="11">
        <v>499</v>
      </c>
      <c r="J173" s="11">
        <v>502</v>
      </c>
      <c r="K173" s="20">
        <f t="shared" si="18"/>
        <v>6.0120240480961923E-3</v>
      </c>
    </row>
    <row r="174" spans="1:11" x14ac:dyDescent="0.25">
      <c r="A174" s="5" t="s">
        <v>272</v>
      </c>
      <c r="B174" s="2" t="s">
        <v>105</v>
      </c>
      <c r="C174" s="8">
        <v>25000</v>
      </c>
      <c r="D174" s="8">
        <v>26000</v>
      </c>
      <c r="E174" s="4">
        <f t="shared" si="19"/>
        <v>0.04</v>
      </c>
      <c r="F174" s="13">
        <v>51.23</v>
      </c>
      <c r="G174" s="9">
        <v>53.5</v>
      </c>
      <c r="H174" s="3">
        <f t="shared" si="20"/>
        <v>4.4309974624243673E-2</v>
      </c>
      <c r="I174" s="11">
        <v>488</v>
      </c>
      <c r="J174" s="11">
        <v>486</v>
      </c>
      <c r="K174" s="20">
        <f t="shared" si="18"/>
        <v>-4.0983606557377051E-3</v>
      </c>
    </row>
    <row r="175" spans="1:11" x14ac:dyDescent="0.25">
      <c r="A175" s="7" t="s">
        <v>273</v>
      </c>
      <c r="B175" s="2" t="s">
        <v>186</v>
      </c>
      <c r="C175" s="8">
        <v>26500</v>
      </c>
      <c r="D175" s="8">
        <v>26500</v>
      </c>
      <c r="E175" s="3">
        <f t="shared" si="19"/>
        <v>0</v>
      </c>
      <c r="F175" s="9">
        <v>57.14</v>
      </c>
      <c r="G175" s="9">
        <v>54.81</v>
      </c>
      <c r="H175" s="3">
        <f t="shared" si="20"/>
        <v>-4.0777038851942567E-2</v>
      </c>
      <c r="I175" s="11">
        <v>463.8</v>
      </c>
      <c r="J175" s="11">
        <v>483.5</v>
      </c>
      <c r="K175" s="20">
        <f t="shared" si="18"/>
        <v>4.2475204829667934E-2</v>
      </c>
    </row>
    <row r="176" spans="1:11" s="10" customFormat="1" x14ac:dyDescent="0.25">
      <c r="A176" s="5" t="s">
        <v>272</v>
      </c>
      <c r="B176" s="2" t="s">
        <v>102</v>
      </c>
      <c r="C176" s="8">
        <v>3500</v>
      </c>
      <c r="D176" s="8">
        <v>3675</v>
      </c>
      <c r="E176" s="4">
        <f t="shared" si="19"/>
        <v>0.05</v>
      </c>
      <c r="F176" s="13">
        <v>50</v>
      </c>
      <c r="G176" s="9">
        <v>52.5</v>
      </c>
      <c r="H176" s="3">
        <f t="shared" si="20"/>
        <v>0.05</v>
      </c>
      <c r="I176" s="11">
        <v>70</v>
      </c>
      <c r="J176" s="11">
        <v>70</v>
      </c>
      <c r="K176" s="20">
        <f t="shared" si="18"/>
        <v>0</v>
      </c>
    </row>
    <row r="177" spans="1:11" x14ac:dyDescent="0.25">
      <c r="A177" s="5" t="s">
        <v>272</v>
      </c>
      <c r="B177" s="2" t="s">
        <v>192</v>
      </c>
      <c r="C177" s="8">
        <v>13336</v>
      </c>
      <c r="D177" s="8">
        <v>10000</v>
      </c>
      <c r="E177" s="4">
        <f t="shared" si="19"/>
        <v>-0.25014997000599881</v>
      </c>
      <c r="F177" s="13">
        <v>68.739999999999995</v>
      </c>
      <c r="G177" s="9">
        <v>52.08</v>
      </c>
      <c r="H177" s="3">
        <f t="shared" si="20"/>
        <v>-0.24236252545824843</v>
      </c>
      <c r="I177" s="11">
        <v>194</v>
      </c>
      <c r="J177" s="11">
        <v>192</v>
      </c>
      <c r="K177" s="20">
        <f t="shared" si="18"/>
        <v>-1.0309278350515464E-2</v>
      </c>
    </row>
    <row r="178" spans="1:11" x14ac:dyDescent="0.25">
      <c r="A178" s="7" t="s">
        <v>273</v>
      </c>
      <c r="B178" s="2" t="s">
        <v>188</v>
      </c>
      <c r="C178" s="8">
        <v>36050</v>
      </c>
      <c r="D178" s="8">
        <v>36050</v>
      </c>
      <c r="E178" s="3">
        <f t="shared" si="19"/>
        <v>0</v>
      </c>
      <c r="F178" s="9">
        <v>114.44</v>
      </c>
      <c r="G178" s="9">
        <v>113.26</v>
      </c>
      <c r="H178" s="3">
        <f t="shared" si="20"/>
        <v>-1.0311080041943312E-2</v>
      </c>
      <c r="I178" s="11">
        <v>315.02</v>
      </c>
      <c r="J178" s="11">
        <v>318.3</v>
      </c>
      <c r="K178" s="20">
        <f t="shared" si="18"/>
        <v>1.0412037330963207E-2</v>
      </c>
    </row>
    <row r="179" spans="1:11" x14ac:dyDescent="0.25">
      <c r="A179" s="5" t="s">
        <v>272</v>
      </c>
      <c r="B179" s="2" t="s">
        <v>71</v>
      </c>
      <c r="C179" s="8">
        <v>7000</v>
      </c>
      <c r="D179" s="8">
        <v>7000</v>
      </c>
      <c r="E179" s="4">
        <f t="shared" si="19"/>
        <v>0</v>
      </c>
      <c r="F179" s="13">
        <v>51.85</v>
      </c>
      <c r="G179" s="9">
        <v>51.47</v>
      </c>
      <c r="H179" s="3">
        <f t="shared" si="20"/>
        <v>-7.3288331726133566E-3</v>
      </c>
      <c r="I179" s="11">
        <v>135</v>
      </c>
      <c r="J179" s="11">
        <v>136</v>
      </c>
      <c r="K179" s="20">
        <f t="shared" si="18"/>
        <v>7.4074074074074077E-3</v>
      </c>
    </row>
    <row r="180" spans="1:11" x14ac:dyDescent="0.25">
      <c r="A180" s="5" t="s">
        <v>272</v>
      </c>
      <c r="B180" s="2" t="s">
        <v>117</v>
      </c>
      <c r="C180" s="8">
        <v>2500</v>
      </c>
      <c r="D180" s="8">
        <v>2500</v>
      </c>
      <c r="E180" s="4">
        <f t="shared" si="19"/>
        <v>0</v>
      </c>
      <c r="F180" s="13">
        <v>55.56</v>
      </c>
      <c r="G180" s="9">
        <v>51.02</v>
      </c>
      <c r="H180" s="3">
        <f t="shared" si="20"/>
        <v>-8.1713462922966149E-2</v>
      </c>
      <c r="I180" s="11">
        <v>45</v>
      </c>
      <c r="J180" s="11">
        <v>49</v>
      </c>
      <c r="K180" s="20">
        <f t="shared" si="18"/>
        <v>8.8888888888888892E-2</v>
      </c>
    </row>
    <row r="181" spans="1:11" s="10" customFormat="1" x14ac:dyDescent="0.25">
      <c r="A181" s="5" t="s">
        <v>272</v>
      </c>
      <c r="B181" s="2" t="s">
        <v>74</v>
      </c>
      <c r="C181" s="8">
        <v>5455</v>
      </c>
      <c r="D181" s="8">
        <v>5553</v>
      </c>
      <c r="E181" s="4">
        <f t="shared" si="19"/>
        <v>1.7965169569202567E-2</v>
      </c>
      <c r="F181" s="13">
        <v>50.05</v>
      </c>
      <c r="G181" s="9">
        <v>50.94</v>
      </c>
      <c r="H181" s="3">
        <f t="shared" si="20"/>
        <v>1.7782217782217793E-2</v>
      </c>
      <c r="I181" s="11">
        <v>109</v>
      </c>
      <c r="J181" s="11">
        <v>109</v>
      </c>
      <c r="K181" s="20">
        <f t="shared" si="18"/>
        <v>0</v>
      </c>
    </row>
    <row r="182" spans="1:11" x14ac:dyDescent="0.25">
      <c r="A182" s="5" t="s">
        <v>272</v>
      </c>
      <c r="B182" s="2" t="s">
        <v>166</v>
      </c>
      <c r="C182" s="8">
        <v>9036</v>
      </c>
      <c r="D182" s="8">
        <v>9964</v>
      </c>
      <c r="E182" s="4">
        <f t="shared" si="19"/>
        <v>0.10270030987162461</v>
      </c>
      <c r="F182" s="13">
        <v>45.41</v>
      </c>
      <c r="G182" s="9">
        <v>50.84</v>
      </c>
      <c r="H182" s="3">
        <f t="shared" si="20"/>
        <v>0.11957718564192925</v>
      </c>
      <c r="I182" s="11">
        <v>199</v>
      </c>
      <c r="J182" s="11">
        <v>196</v>
      </c>
      <c r="K182" s="20">
        <f t="shared" si="18"/>
        <v>-1.507537688442211E-2</v>
      </c>
    </row>
    <row r="183" spans="1:11" s="10" customFormat="1" x14ac:dyDescent="0.25">
      <c r="A183" s="5" t="s">
        <v>272</v>
      </c>
      <c r="B183" s="2" t="s">
        <v>258</v>
      </c>
      <c r="C183" s="8">
        <v>12200</v>
      </c>
      <c r="D183" s="8">
        <v>13955</v>
      </c>
      <c r="E183" s="4">
        <f t="shared" si="19"/>
        <v>0.14385245901639343</v>
      </c>
      <c r="F183" s="13">
        <v>44.36</v>
      </c>
      <c r="G183" s="9">
        <v>50.75</v>
      </c>
      <c r="H183" s="3">
        <f t="shared" si="20"/>
        <v>0.14404869251578001</v>
      </c>
      <c r="I183" s="11">
        <v>275</v>
      </c>
      <c r="J183" s="11">
        <v>275</v>
      </c>
      <c r="K183" s="20">
        <f t="shared" si="18"/>
        <v>0</v>
      </c>
    </row>
    <row r="184" spans="1:11" s="10" customFormat="1" x14ac:dyDescent="0.25">
      <c r="A184" s="5" t="s">
        <v>272</v>
      </c>
      <c r="B184" s="2" t="s">
        <v>79</v>
      </c>
      <c r="C184" s="8">
        <v>5435</v>
      </c>
      <c r="D184" s="8">
        <v>5847</v>
      </c>
      <c r="E184" s="4">
        <f t="shared" si="19"/>
        <v>7.5804967801287954E-2</v>
      </c>
      <c r="F184" s="13">
        <v>46.45</v>
      </c>
      <c r="G184" s="9">
        <v>49.97</v>
      </c>
      <c r="H184" s="3">
        <f t="shared" si="20"/>
        <v>7.5780409041980537E-2</v>
      </c>
      <c r="I184" s="11">
        <v>117</v>
      </c>
      <c r="J184" s="11">
        <v>117</v>
      </c>
      <c r="K184" s="20">
        <f t="shared" si="18"/>
        <v>0</v>
      </c>
    </row>
    <row r="185" spans="1:11" x14ac:dyDescent="0.25">
      <c r="A185" s="5" t="s">
        <v>272</v>
      </c>
      <c r="B185" s="2" t="s">
        <v>189</v>
      </c>
      <c r="C185" s="8">
        <v>8000</v>
      </c>
      <c r="D185" s="8">
        <v>10000</v>
      </c>
      <c r="E185" s="4">
        <f t="shared" si="19"/>
        <v>0.25</v>
      </c>
      <c r="F185" s="13">
        <v>40</v>
      </c>
      <c r="G185" s="9">
        <v>49.75</v>
      </c>
      <c r="H185" s="3">
        <f t="shared" si="20"/>
        <v>0.24374999999999999</v>
      </c>
      <c r="I185" s="11">
        <v>200</v>
      </c>
      <c r="J185" s="11">
        <v>201</v>
      </c>
      <c r="K185" s="20">
        <f t="shared" si="18"/>
        <v>5.0000000000000001E-3</v>
      </c>
    </row>
    <row r="186" spans="1:11" x14ac:dyDescent="0.25">
      <c r="A186" s="7" t="s">
        <v>273</v>
      </c>
      <c r="B186" s="2" t="s">
        <v>190</v>
      </c>
      <c r="C186" s="8">
        <v>55077</v>
      </c>
      <c r="D186" s="8">
        <v>59965</v>
      </c>
      <c r="E186" s="3">
        <f t="shared" si="19"/>
        <v>8.8748479401565078E-2</v>
      </c>
      <c r="F186" s="9">
        <v>92.8</v>
      </c>
      <c r="G186" s="9">
        <v>100.82</v>
      </c>
      <c r="H186" s="3">
        <f t="shared" si="20"/>
        <v>8.6422413793103406E-2</v>
      </c>
      <c r="I186" s="11">
        <v>593.5</v>
      </c>
      <c r="J186" s="11">
        <v>594.79999999999995</v>
      </c>
      <c r="K186" s="20">
        <f t="shared" si="18"/>
        <v>2.1903959561920044E-3</v>
      </c>
    </row>
    <row r="187" spans="1:11" x14ac:dyDescent="0.25">
      <c r="A187" s="7" t="s">
        <v>273</v>
      </c>
      <c r="B187" s="2" t="s">
        <v>191</v>
      </c>
      <c r="C187" s="8">
        <v>6600</v>
      </c>
      <c r="D187" s="8">
        <v>6600</v>
      </c>
      <c r="E187" s="3">
        <f t="shared" si="19"/>
        <v>0</v>
      </c>
      <c r="F187" s="9">
        <v>68.709999999999994</v>
      </c>
      <c r="G187" s="9">
        <v>67.209999999999994</v>
      </c>
      <c r="H187" s="3">
        <f t="shared" si="20"/>
        <v>-2.1830883423082523E-2</v>
      </c>
      <c r="I187" s="11">
        <v>96.05</v>
      </c>
      <c r="J187" s="11">
        <v>98.2</v>
      </c>
      <c r="K187" s="20">
        <f t="shared" si="18"/>
        <v>2.2384174908901672E-2</v>
      </c>
    </row>
    <row r="188" spans="1:11" x14ac:dyDescent="0.25">
      <c r="A188" s="7" t="s">
        <v>273</v>
      </c>
      <c r="B188" s="2" t="s">
        <v>193</v>
      </c>
      <c r="C188" s="8">
        <v>7500</v>
      </c>
      <c r="D188" s="8">
        <v>7500</v>
      </c>
      <c r="E188" s="3">
        <f t="shared" si="19"/>
        <v>0</v>
      </c>
      <c r="F188" s="9">
        <v>89.5</v>
      </c>
      <c r="G188" s="9">
        <v>90.58</v>
      </c>
      <c r="H188" s="3">
        <f t="shared" si="20"/>
        <v>1.2067039106145233E-2</v>
      </c>
      <c r="I188" s="11">
        <v>83.3</v>
      </c>
      <c r="J188" s="11">
        <v>82.8</v>
      </c>
      <c r="K188" s="20">
        <f t="shared" si="18"/>
        <v>-6.0024009603841539E-3</v>
      </c>
    </row>
    <row r="189" spans="1:11" s="10" customFormat="1" x14ac:dyDescent="0.25">
      <c r="A189" s="5" t="s">
        <v>272</v>
      </c>
      <c r="B189" s="2" t="s">
        <v>245</v>
      </c>
      <c r="C189" s="8">
        <v>3100</v>
      </c>
      <c r="D189" s="8">
        <v>3600</v>
      </c>
      <c r="E189" s="4">
        <f t="shared" si="19"/>
        <v>0.16129032258064516</v>
      </c>
      <c r="F189" s="13">
        <v>41.33</v>
      </c>
      <c r="G189" s="9">
        <v>48.65</v>
      </c>
      <c r="H189" s="3">
        <f t="shared" si="20"/>
        <v>0.17711105734333416</v>
      </c>
      <c r="I189" s="11">
        <v>75</v>
      </c>
      <c r="J189" s="11">
        <v>74</v>
      </c>
      <c r="K189" s="20">
        <f t="shared" si="18"/>
        <v>-1.3333333333333334E-2</v>
      </c>
    </row>
    <row r="190" spans="1:11" x14ac:dyDescent="0.25">
      <c r="A190" s="5" t="s">
        <v>272</v>
      </c>
      <c r="B190" s="2" t="s">
        <v>24</v>
      </c>
      <c r="C190" s="12">
        <v>33411</v>
      </c>
      <c r="D190" s="8">
        <v>36750</v>
      </c>
      <c r="E190" s="4">
        <f t="shared" si="19"/>
        <v>9.9937146448774355E-2</v>
      </c>
      <c r="F190" s="13">
        <v>44.43</v>
      </c>
      <c r="G190" s="9">
        <v>48.61</v>
      </c>
      <c r="H190" s="3">
        <f t="shared" si="20"/>
        <v>9.4080576187260859E-2</v>
      </c>
      <c r="I190" s="11">
        <v>752</v>
      </c>
      <c r="J190" s="11">
        <v>756</v>
      </c>
      <c r="K190" s="20">
        <f t="shared" si="18"/>
        <v>5.3191489361702126E-3</v>
      </c>
    </row>
    <row r="191" spans="1:11" s="10" customFormat="1" x14ac:dyDescent="0.25">
      <c r="A191" s="7" t="s">
        <v>273</v>
      </c>
      <c r="B191" s="2" t="s">
        <v>194</v>
      </c>
      <c r="C191" s="8">
        <v>0</v>
      </c>
      <c r="D191" s="8">
        <v>0</v>
      </c>
      <c r="E191" s="3"/>
      <c r="F191" s="9">
        <v>0</v>
      </c>
      <c r="G191" s="9">
        <v>0</v>
      </c>
      <c r="H191" s="3"/>
      <c r="I191" s="11">
        <v>21.2</v>
      </c>
      <c r="J191" s="11">
        <v>22.6</v>
      </c>
      <c r="K191" s="20">
        <f t="shared" si="18"/>
        <v>6.60377358490567E-2</v>
      </c>
    </row>
    <row r="192" spans="1:11" s="10" customFormat="1" x14ac:dyDescent="0.25">
      <c r="A192" s="7" t="s">
        <v>273</v>
      </c>
      <c r="B192" s="2" t="s">
        <v>196</v>
      </c>
      <c r="C192" s="8">
        <v>16000</v>
      </c>
      <c r="D192" s="8">
        <v>16000</v>
      </c>
      <c r="E192" s="3">
        <f t="shared" ref="E192:E209" si="21">(D192-C192)/C192</f>
        <v>0</v>
      </c>
      <c r="F192" s="9">
        <v>52.86</v>
      </c>
      <c r="G192" s="9">
        <v>52.05</v>
      </c>
      <c r="H192" s="3">
        <f t="shared" ref="H192:H209" si="22">(G192-F192)/F192</f>
        <v>-1.5323496027241814E-2</v>
      </c>
      <c r="I192" s="11">
        <v>302.7</v>
      </c>
      <c r="J192" s="11">
        <v>307.39999999999998</v>
      </c>
      <c r="K192" s="20">
        <f t="shared" si="18"/>
        <v>1.552692434753878E-2</v>
      </c>
    </row>
    <row r="193" spans="1:11" x14ac:dyDescent="0.25">
      <c r="A193" s="5" t="s">
        <v>272</v>
      </c>
      <c r="B193" s="2" t="s">
        <v>112</v>
      </c>
      <c r="C193" s="8">
        <v>25600</v>
      </c>
      <c r="D193" s="8">
        <v>26880</v>
      </c>
      <c r="E193" s="4">
        <f t="shared" si="21"/>
        <v>0.05</v>
      </c>
      <c r="F193" s="13">
        <v>45.71</v>
      </c>
      <c r="G193" s="9">
        <v>47.83</v>
      </c>
      <c r="H193" s="3">
        <f t="shared" si="22"/>
        <v>4.6379348063880929E-2</v>
      </c>
      <c r="I193" s="11">
        <v>560</v>
      </c>
      <c r="J193" s="11">
        <v>562</v>
      </c>
      <c r="K193" s="20">
        <f t="shared" si="18"/>
        <v>3.5714285714285713E-3</v>
      </c>
    </row>
    <row r="194" spans="1:11" x14ac:dyDescent="0.25">
      <c r="A194" s="5" t="s">
        <v>272</v>
      </c>
      <c r="B194" s="2" t="s">
        <v>123</v>
      </c>
      <c r="C194" s="8">
        <v>6489</v>
      </c>
      <c r="D194" s="8">
        <v>6684</v>
      </c>
      <c r="E194" s="4">
        <f t="shared" si="21"/>
        <v>3.005085529357374E-2</v>
      </c>
      <c r="F194" s="13">
        <v>46.68</v>
      </c>
      <c r="G194" s="9">
        <v>47.74</v>
      </c>
      <c r="H194" s="3">
        <f t="shared" si="22"/>
        <v>2.2707797772065174E-2</v>
      </c>
      <c r="I194" s="11">
        <v>139</v>
      </c>
      <c r="J194" s="11">
        <v>140</v>
      </c>
      <c r="K194" s="20">
        <f t="shared" ref="K194:K257" si="23">(J194-I194)/I194</f>
        <v>7.1942446043165471E-3</v>
      </c>
    </row>
    <row r="195" spans="1:11" s="10" customFormat="1" x14ac:dyDescent="0.25">
      <c r="A195" s="7" t="s">
        <v>273</v>
      </c>
      <c r="B195" s="2" t="s">
        <v>198</v>
      </c>
      <c r="C195" s="8">
        <v>117526</v>
      </c>
      <c r="D195" s="8">
        <v>117122</v>
      </c>
      <c r="E195" s="3">
        <f t="shared" si="21"/>
        <v>-3.4375372258053536E-3</v>
      </c>
      <c r="F195" s="9">
        <v>93.38</v>
      </c>
      <c r="G195" s="9">
        <v>93.38</v>
      </c>
      <c r="H195" s="3">
        <f t="shared" si="22"/>
        <v>0</v>
      </c>
      <c r="I195" s="11">
        <v>1258.5999999999999</v>
      </c>
      <c r="J195" s="11">
        <v>1254.3</v>
      </c>
      <c r="K195" s="20">
        <f t="shared" si="23"/>
        <v>-3.4164945177180637E-3</v>
      </c>
    </row>
    <row r="196" spans="1:11" x14ac:dyDescent="0.25">
      <c r="A196" s="5" t="s">
        <v>272</v>
      </c>
      <c r="B196" s="2" t="s">
        <v>149</v>
      </c>
      <c r="C196" s="8">
        <v>5645</v>
      </c>
      <c r="D196" s="8">
        <v>6210</v>
      </c>
      <c r="E196" s="4">
        <f t="shared" si="21"/>
        <v>0.10008857395925598</v>
      </c>
      <c r="F196" s="13">
        <v>41.81</v>
      </c>
      <c r="G196" s="9">
        <v>45.66</v>
      </c>
      <c r="H196" s="3">
        <f t="shared" si="22"/>
        <v>9.2083233676153883E-2</v>
      </c>
      <c r="I196" s="11">
        <v>135</v>
      </c>
      <c r="J196" s="11">
        <v>136</v>
      </c>
      <c r="K196" s="20">
        <f t="shared" si="23"/>
        <v>7.4074074074074077E-3</v>
      </c>
    </row>
    <row r="197" spans="1:11" s="10" customFormat="1" x14ac:dyDescent="0.25">
      <c r="A197" s="5" t="s">
        <v>272</v>
      </c>
      <c r="B197" s="2" t="s">
        <v>187</v>
      </c>
      <c r="C197" s="8">
        <v>5844</v>
      </c>
      <c r="D197" s="8">
        <v>5844</v>
      </c>
      <c r="E197" s="4">
        <f t="shared" si="21"/>
        <v>0</v>
      </c>
      <c r="F197" s="13">
        <v>45.66</v>
      </c>
      <c r="G197" s="9">
        <v>45.66</v>
      </c>
      <c r="H197" s="3">
        <f t="shared" si="22"/>
        <v>0</v>
      </c>
      <c r="I197" s="11">
        <v>128</v>
      </c>
      <c r="J197" s="11">
        <v>128</v>
      </c>
      <c r="K197" s="20">
        <f t="shared" si="23"/>
        <v>0</v>
      </c>
    </row>
    <row r="198" spans="1:11" x14ac:dyDescent="0.25">
      <c r="A198" s="7" t="s">
        <v>273</v>
      </c>
      <c r="B198" s="2" t="s">
        <v>200</v>
      </c>
      <c r="C198" s="8">
        <v>18500</v>
      </c>
      <c r="D198" s="8">
        <v>19200</v>
      </c>
      <c r="E198" s="3">
        <f t="shared" si="21"/>
        <v>3.783783783783784E-2</v>
      </c>
      <c r="F198" s="9">
        <v>98.56</v>
      </c>
      <c r="G198" s="9">
        <v>102.89</v>
      </c>
      <c r="H198" s="3">
        <f t="shared" si="22"/>
        <v>4.3932629870129851E-2</v>
      </c>
      <c r="I198" s="11">
        <v>187.7</v>
      </c>
      <c r="J198" s="11">
        <v>186.6</v>
      </c>
      <c r="K198" s="20">
        <f t="shared" si="23"/>
        <v>-5.8604155567394478E-3</v>
      </c>
    </row>
    <row r="199" spans="1:11" x14ac:dyDescent="0.25">
      <c r="A199" s="7" t="s">
        <v>273</v>
      </c>
      <c r="B199" s="2" t="s">
        <v>204</v>
      </c>
      <c r="C199" s="8">
        <v>14430</v>
      </c>
      <c r="D199" s="8">
        <v>15151</v>
      </c>
      <c r="E199" s="3">
        <f t="shared" si="21"/>
        <v>4.9965349965349966E-2</v>
      </c>
      <c r="F199" s="9">
        <v>96.39</v>
      </c>
      <c r="G199" s="9">
        <v>99.87</v>
      </c>
      <c r="H199" s="3">
        <f t="shared" si="22"/>
        <v>3.6103330220977323E-2</v>
      </c>
      <c r="I199" s="11">
        <v>149.71</v>
      </c>
      <c r="J199" s="11">
        <v>151.69999999999999</v>
      </c>
      <c r="K199" s="20">
        <f t="shared" si="23"/>
        <v>1.3292365239462832E-2</v>
      </c>
    </row>
    <row r="200" spans="1:11" s="10" customFormat="1" x14ac:dyDescent="0.25">
      <c r="A200" s="5" t="s">
        <v>272</v>
      </c>
      <c r="B200" s="2" t="s">
        <v>17</v>
      </c>
      <c r="C200" s="12">
        <v>7500</v>
      </c>
      <c r="D200" s="8">
        <v>8200</v>
      </c>
      <c r="E200" s="4">
        <f t="shared" si="21"/>
        <v>9.3333333333333338E-2</v>
      </c>
      <c r="F200" s="13">
        <v>40.76</v>
      </c>
      <c r="G200" s="9">
        <v>43.85</v>
      </c>
      <c r="H200" s="3">
        <f t="shared" si="22"/>
        <v>7.5809617271835217E-2</v>
      </c>
      <c r="I200" s="11">
        <v>184</v>
      </c>
      <c r="J200" s="11">
        <v>187</v>
      </c>
      <c r="K200" s="20">
        <f t="shared" si="23"/>
        <v>1.6304347826086956E-2</v>
      </c>
    </row>
    <row r="201" spans="1:11" x14ac:dyDescent="0.25">
      <c r="A201" s="7" t="s">
        <v>273</v>
      </c>
      <c r="B201" s="2" t="s">
        <v>205</v>
      </c>
      <c r="C201" s="8">
        <v>17000</v>
      </c>
      <c r="D201" s="8">
        <v>17000</v>
      </c>
      <c r="E201" s="3">
        <f t="shared" si="21"/>
        <v>0</v>
      </c>
      <c r="F201" s="9">
        <v>123.82</v>
      </c>
      <c r="G201" s="9">
        <v>122.92</v>
      </c>
      <c r="H201" s="3">
        <f t="shared" si="22"/>
        <v>-7.2686157325148725E-3</v>
      </c>
      <c r="I201" s="11">
        <v>137.30000000000001</v>
      </c>
      <c r="J201" s="11">
        <v>138.30000000000001</v>
      </c>
      <c r="K201" s="20">
        <f t="shared" si="23"/>
        <v>7.283321194464675E-3</v>
      </c>
    </row>
    <row r="202" spans="1:11" x14ac:dyDescent="0.25">
      <c r="A202" s="5" t="s">
        <v>272</v>
      </c>
      <c r="B202" s="2" t="s">
        <v>246</v>
      </c>
      <c r="C202" s="8">
        <v>115000</v>
      </c>
      <c r="D202" s="8">
        <v>115000</v>
      </c>
      <c r="E202" s="4">
        <f t="shared" si="21"/>
        <v>0</v>
      </c>
      <c r="F202" s="13">
        <v>45.05</v>
      </c>
      <c r="G202" s="9">
        <v>43.33</v>
      </c>
      <c r="H202" s="3">
        <f t="shared" si="22"/>
        <v>-3.8179800221975563E-2</v>
      </c>
      <c r="I202" s="11">
        <v>2553</v>
      </c>
      <c r="J202" s="11">
        <v>2654</v>
      </c>
      <c r="K202" s="20">
        <f t="shared" si="23"/>
        <v>3.9561300430865649E-2</v>
      </c>
    </row>
    <row r="203" spans="1:11" s="10" customFormat="1" x14ac:dyDescent="0.25">
      <c r="A203" s="5" t="s">
        <v>272</v>
      </c>
      <c r="B203" s="2" t="s">
        <v>122</v>
      </c>
      <c r="C203" s="8">
        <v>4736</v>
      </c>
      <c r="D203" s="8">
        <v>3200</v>
      </c>
      <c r="E203" s="4">
        <f t="shared" si="21"/>
        <v>-0.32432432432432434</v>
      </c>
      <c r="F203" s="13">
        <v>64.88</v>
      </c>
      <c r="G203" s="9">
        <v>43.24</v>
      </c>
      <c r="H203" s="3">
        <f t="shared" si="22"/>
        <v>-0.33353884093711461</v>
      </c>
      <c r="I203" s="11">
        <v>73</v>
      </c>
      <c r="J203" s="11">
        <v>74</v>
      </c>
      <c r="K203" s="20">
        <f t="shared" si="23"/>
        <v>1.3698630136986301E-2</v>
      </c>
    </row>
    <row r="204" spans="1:11" x14ac:dyDescent="0.25">
      <c r="A204" s="5" t="s">
        <v>272</v>
      </c>
      <c r="B204" s="2" t="s">
        <v>30</v>
      </c>
      <c r="C204" s="8">
        <v>8200</v>
      </c>
      <c r="D204" s="8">
        <v>8200</v>
      </c>
      <c r="E204" s="4">
        <f t="shared" si="21"/>
        <v>0</v>
      </c>
      <c r="F204" s="13">
        <v>42.71</v>
      </c>
      <c r="G204" s="9">
        <v>42.71</v>
      </c>
      <c r="H204" s="3">
        <f t="shared" si="22"/>
        <v>0</v>
      </c>
      <c r="I204" s="11">
        <v>191</v>
      </c>
      <c r="J204" s="11">
        <v>192</v>
      </c>
      <c r="K204" s="20">
        <f t="shared" si="23"/>
        <v>5.235602094240838E-3</v>
      </c>
    </row>
    <row r="205" spans="1:11" x14ac:dyDescent="0.25">
      <c r="A205" s="7" t="s">
        <v>273</v>
      </c>
      <c r="B205" s="2" t="s">
        <v>206</v>
      </c>
      <c r="C205" s="8">
        <v>13000</v>
      </c>
      <c r="D205" s="8">
        <v>13000</v>
      </c>
      <c r="E205" s="3">
        <f t="shared" si="21"/>
        <v>0</v>
      </c>
      <c r="F205" s="9">
        <v>75.56</v>
      </c>
      <c r="G205" s="9">
        <v>76.34</v>
      </c>
      <c r="H205" s="3">
        <f t="shared" si="22"/>
        <v>1.0322922181048189E-2</v>
      </c>
      <c r="I205" s="11">
        <v>172.06</v>
      </c>
      <c r="J205" s="11">
        <v>170.3</v>
      </c>
      <c r="K205" s="20">
        <f t="shared" si="23"/>
        <v>-1.0228989887248581E-2</v>
      </c>
    </row>
    <row r="206" spans="1:11" x14ac:dyDescent="0.25">
      <c r="A206" s="7" t="s">
        <v>273</v>
      </c>
      <c r="B206" s="2" t="s">
        <v>207</v>
      </c>
      <c r="C206" s="8">
        <v>73148</v>
      </c>
      <c r="D206" s="8">
        <v>74989</v>
      </c>
      <c r="E206" s="3">
        <f t="shared" si="21"/>
        <v>2.5168152239295676E-2</v>
      </c>
      <c r="F206" s="9">
        <v>63.69</v>
      </c>
      <c r="G206" s="9">
        <v>63.69</v>
      </c>
      <c r="H206" s="3">
        <f t="shared" si="22"/>
        <v>0</v>
      </c>
      <c r="I206" s="11">
        <v>1148.5</v>
      </c>
      <c r="J206" s="11">
        <v>1177.4000000000001</v>
      </c>
      <c r="K206" s="20">
        <f t="shared" si="23"/>
        <v>2.5163256421419321E-2</v>
      </c>
    </row>
    <row r="207" spans="1:11" s="10" customFormat="1" x14ac:dyDescent="0.25">
      <c r="A207" s="5" t="s">
        <v>272</v>
      </c>
      <c r="B207" s="2" t="s">
        <v>28</v>
      </c>
      <c r="C207" s="8">
        <v>1500</v>
      </c>
      <c r="D207" s="8">
        <v>1500</v>
      </c>
      <c r="E207" s="4">
        <f t="shared" si="21"/>
        <v>0</v>
      </c>
      <c r="F207" s="13">
        <v>41.67</v>
      </c>
      <c r="G207" s="9">
        <v>41.67</v>
      </c>
      <c r="H207" s="3">
        <f t="shared" si="22"/>
        <v>0</v>
      </c>
      <c r="I207" s="11">
        <v>36</v>
      </c>
      <c r="J207" s="11">
        <v>36</v>
      </c>
      <c r="K207" s="20">
        <f t="shared" si="23"/>
        <v>0</v>
      </c>
    </row>
    <row r="208" spans="1:11" s="10" customFormat="1" x14ac:dyDescent="0.25">
      <c r="A208" s="5" t="s">
        <v>272</v>
      </c>
      <c r="B208" s="2" t="s">
        <v>201</v>
      </c>
      <c r="C208" s="8">
        <v>100000</v>
      </c>
      <c r="D208" s="8">
        <v>115000</v>
      </c>
      <c r="E208" s="4">
        <f t="shared" si="21"/>
        <v>0.15</v>
      </c>
      <c r="F208" s="13">
        <v>36.01</v>
      </c>
      <c r="G208" s="9">
        <v>40.71</v>
      </c>
      <c r="H208" s="3">
        <f t="shared" si="22"/>
        <v>0.13051930019439054</v>
      </c>
      <c r="I208" s="11">
        <v>2777</v>
      </c>
      <c r="J208" s="11">
        <v>2825</v>
      </c>
      <c r="K208" s="20">
        <f t="shared" si="23"/>
        <v>1.7284839755131436E-2</v>
      </c>
    </row>
    <row r="209" spans="1:11" s="10" customFormat="1" x14ac:dyDescent="0.25">
      <c r="A209" s="5" t="s">
        <v>272</v>
      </c>
      <c r="B209" s="2" t="s">
        <v>128</v>
      </c>
      <c r="C209" s="8">
        <v>3000</v>
      </c>
      <c r="D209" s="8">
        <v>4995</v>
      </c>
      <c r="E209" s="4">
        <f t="shared" si="21"/>
        <v>0.66500000000000004</v>
      </c>
      <c r="F209" s="13">
        <v>23.44</v>
      </c>
      <c r="G209" s="9">
        <v>39.020000000000003</v>
      </c>
      <c r="H209" s="3">
        <f t="shared" si="22"/>
        <v>0.6646757679180888</v>
      </c>
      <c r="I209" s="11">
        <v>128</v>
      </c>
      <c r="J209" s="11">
        <v>128</v>
      </c>
      <c r="K209" s="20">
        <f t="shared" si="23"/>
        <v>0</v>
      </c>
    </row>
    <row r="210" spans="1:11" x14ac:dyDescent="0.25">
      <c r="A210" s="7" t="s">
        <v>273</v>
      </c>
      <c r="B210" s="2" t="s">
        <v>208</v>
      </c>
      <c r="C210" s="8">
        <v>0</v>
      </c>
      <c r="D210" s="8">
        <v>0</v>
      </c>
      <c r="E210" s="3"/>
      <c r="F210" s="9">
        <v>0</v>
      </c>
      <c r="G210" s="9">
        <v>0</v>
      </c>
      <c r="H210" s="3"/>
      <c r="I210" s="11">
        <v>42.9</v>
      </c>
      <c r="J210" s="11">
        <v>43.2</v>
      </c>
      <c r="K210" s="20">
        <f t="shared" si="23"/>
        <v>6.9930069930070927E-3</v>
      </c>
    </row>
    <row r="211" spans="1:11" s="10" customFormat="1" x14ac:dyDescent="0.25">
      <c r="A211" s="5" t="s">
        <v>272</v>
      </c>
      <c r="B211" s="2" t="s">
        <v>212</v>
      </c>
      <c r="C211" s="8">
        <v>14500</v>
      </c>
      <c r="D211" s="8">
        <v>15225</v>
      </c>
      <c r="E211" s="4">
        <f>(D211-C211)/C211</f>
        <v>0.05</v>
      </c>
      <c r="F211" s="13">
        <v>35.89</v>
      </c>
      <c r="G211" s="9">
        <v>37.869999999999997</v>
      </c>
      <c r="H211" s="3">
        <f>(G211-F211)/F211</f>
        <v>5.5168570632488069E-2</v>
      </c>
      <c r="I211" s="11">
        <v>404</v>
      </c>
      <c r="J211" s="11">
        <v>402</v>
      </c>
      <c r="K211" s="20">
        <f t="shared" si="23"/>
        <v>-4.9504950495049506E-3</v>
      </c>
    </row>
    <row r="212" spans="1:11" s="10" customFormat="1" x14ac:dyDescent="0.25">
      <c r="A212" s="5" t="s">
        <v>272</v>
      </c>
      <c r="B212" s="2" t="s">
        <v>215</v>
      </c>
      <c r="C212" s="8">
        <v>5225</v>
      </c>
      <c r="D212" s="8">
        <v>5763</v>
      </c>
      <c r="E212" s="4">
        <f>(D212-C212)/C212</f>
        <v>0.1029665071770335</v>
      </c>
      <c r="F212" s="13">
        <v>33.71</v>
      </c>
      <c r="G212" s="9">
        <v>37.42</v>
      </c>
      <c r="H212" s="3">
        <f>(G212-F212)/F212</f>
        <v>0.11005636309700388</v>
      </c>
      <c r="I212" s="11">
        <v>155</v>
      </c>
      <c r="J212" s="11">
        <v>154</v>
      </c>
      <c r="K212" s="20">
        <f t="shared" si="23"/>
        <v>-6.4516129032258064E-3</v>
      </c>
    </row>
    <row r="213" spans="1:11" s="10" customFormat="1" x14ac:dyDescent="0.25">
      <c r="A213" s="5" t="s">
        <v>272</v>
      </c>
      <c r="B213" s="2" t="s">
        <v>154</v>
      </c>
      <c r="C213" s="8">
        <v>24900</v>
      </c>
      <c r="D213" s="8">
        <v>26145</v>
      </c>
      <c r="E213" s="4">
        <f>(D213-C213)/C213</f>
        <v>0.05</v>
      </c>
      <c r="F213" s="13">
        <v>35.67</v>
      </c>
      <c r="G213" s="9">
        <v>36.520000000000003</v>
      </c>
      <c r="H213" s="3">
        <f>(G213-F213)/F213</f>
        <v>2.3829548640314027E-2</v>
      </c>
      <c r="I213" s="11">
        <v>698</v>
      </c>
      <c r="J213" s="11">
        <v>716</v>
      </c>
      <c r="K213" s="20">
        <f t="shared" si="23"/>
        <v>2.5787965616045846E-2</v>
      </c>
    </row>
    <row r="214" spans="1:11" x14ac:dyDescent="0.25">
      <c r="A214" s="7" t="s">
        <v>273</v>
      </c>
      <c r="B214" s="2" t="s">
        <v>210</v>
      </c>
      <c r="C214" s="8">
        <v>43075</v>
      </c>
      <c r="D214" s="8">
        <v>45075</v>
      </c>
      <c r="E214" s="3">
        <f>(D214-C214)/C214</f>
        <v>4.6430644225188625E-2</v>
      </c>
      <c r="F214" s="9">
        <v>91.04</v>
      </c>
      <c r="G214" s="9">
        <v>95.62</v>
      </c>
      <c r="H214" s="3">
        <f>(G214-F214)/F214</f>
        <v>5.0307557117750416E-2</v>
      </c>
      <c r="I214" s="11">
        <v>473.14</v>
      </c>
      <c r="J214" s="11">
        <v>471.4</v>
      </c>
      <c r="K214" s="20">
        <f t="shared" si="23"/>
        <v>-3.6775584393625759E-3</v>
      </c>
    </row>
    <row r="215" spans="1:11" s="10" customFormat="1" x14ac:dyDescent="0.25">
      <c r="A215" s="5" t="s">
        <v>272</v>
      </c>
      <c r="B215" s="2" t="s">
        <v>180</v>
      </c>
      <c r="C215" s="8">
        <v>7851</v>
      </c>
      <c r="D215" s="8">
        <v>8000</v>
      </c>
      <c r="E215" s="4">
        <f>(D215-C215)/C215</f>
        <v>1.8978474079735064E-2</v>
      </c>
      <c r="F215" s="13">
        <v>33.700000000000003</v>
      </c>
      <c r="G215" s="9">
        <v>34.78</v>
      </c>
      <c r="H215" s="3">
        <f>(G215-F215)/F215</f>
        <v>3.2047477744807068E-2</v>
      </c>
      <c r="I215" s="11">
        <v>233</v>
      </c>
      <c r="J215" s="11">
        <v>230</v>
      </c>
      <c r="K215" s="20">
        <f t="shared" si="23"/>
        <v>-1.2875536480686695E-2</v>
      </c>
    </row>
    <row r="216" spans="1:11" x14ac:dyDescent="0.25">
      <c r="A216" s="7" t="s">
        <v>273</v>
      </c>
      <c r="B216" s="2" t="s">
        <v>211</v>
      </c>
      <c r="C216" s="8">
        <v>0</v>
      </c>
      <c r="D216" s="8">
        <v>0</v>
      </c>
      <c r="E216" s="3"/>
      <c r="F216" s="9">
        <v>0</v>
      </c>
      <c r="G216" s="9">
        <v>0</v>
      </c>
      <c r="H216" s="3"/>
      <c r="I216" s="11">
        <v>29.8</v>
      </c>
      <c r="J216" s="11">
        <v>30</v>
      </c>
      <c r="K216" s="20">
        <f t="shared" si="23"/>
        <v>6.7114093959731299E-3</v>
      </c>
    </row>
    <row r="217" spans="1:11" s="10" customFormat="1" x14ac:dyDescent="0.25">
      <c r="A217" s="5" t="s">
        <v>272</v>
      </c>
      <c r="B217" s="2" t="s">
        <v>99</v>
      </c>
      <c r="C217" s="8">
        <v>22000</v>
      </c>
      <c r="D217" s="8">
        <v>22000</v>
      </c>
      <c r="E217" s="4">
        <f t="shared" ref="E217:E223" si="24">(D217-C217)/C217</f>
        <v>0</v>
      </c>
      <c r="F217" s="13">
        <v>34.590000000000003</v>
      </c>
      <c r="G217" s="9">
        <v>34.380000000000003</v>
      </c>
      <c r="H217" s="3">
        <f t="shared" ref="H217:H223" si="25">(G217-F217)/F217</f>
        <v>-6.0711188204683672E-3</v>
      </c>
      <c r="I217" s="11">
        <v>636</v>
      </c>
      <c r="J217" s="11">
        <v>640</v>
      </c>
      <c r="K217" s="20">
        <f t="shared" si="23"/>
        <v>6.2893081761006293E-3</v>
      </c>
    </row>
    <row r="218" spans="1:11" x14ac:dyDescent="0.25">
      <c r="A218" s="5" t="s">
        <v>272</v>
      </c>
      <c r="B218" s="2" t="s">
        <v>203</v>
      </c>
      <c r="C218" s="8">
        <v>8400</v>
      </c>
      <c r="D218" s="8">
        <v>8610</v>
      </c>
      <c r="E218" s="4">
        <f t="shared" si="24"/>
        <v>2.5000000000000001E-2</v>
      </c>
      <c r="F218" s="13">
        <v>32.18</v>
      </c>
      <c r="G218" s="9">
        <v>33.24</v>
      </c>
      <c r="H218" s="3">
        <f t="shared" si="25"/>
        <v>3.2939714108141775E-2</v>
      </c>
      <c r="I218" s="11">
        <v>261</v>
      </c>
      <c r="J218" s="11">
        <v>259</v>
      </c>
      <c r="K218" s="20">
        <f t="shared" si="23"/>
        <v>-7.6628352490421452E-3</v>
      </c>
    </row>
    <row r="219" spans="1:11" x14ac:dyDescent="0.25">
      <c r="A219" s="5" t="s">
        <v>272</v>
      </c>
      <c r="B219" s="2" t="s">
        <v>222</v>
      </c>
      <c r="C219" s="8">
        <v>1400</v>
      </c>
      <c r="D219" s="8">
        <v>1600</v>
      </c>
      <c r="E219" s="4">
        <f t="shared" si="24"/>
        <v>0.14285714285714285</v>
      </c>
      <c r="F219" s="13">
        <v>27.45</v>
      </c>
      <c r="G219" s="9">
        <v>32</v>
      </c>
      <c r="H219" s="3">
        <f t="shared" si="25"/>
        <v>0.16575591985428054</v>
      </c>
      <c r="I219" s="11">
        <v>51</v>
      </c>
      <c r="J219" s="11">
        <v>50</v>
      </c>
      <c r="K219" s="20">
        <f t="shared" si="23"/>
        <v>-1.9607843137254902E-2</v>
      </c>
    </row>
    <row r="220" spans="1:11" s="10" customFormat="1" x14ac:dyDescent="0.25">
      <c r="A220" s="7" t="s">
        <v>273</v>
      </c>
      <c r="B220" s="2" t="s">
        <v>214</v>
      </c>
      <c r="C220" s="8">
        <v>12691</v>
      </c>
      <c r="D220" s="8">
        <v>12691</v>
      </c>
      <c r="E220" s="3">
        <f t="shared" si="24"/>
        <v>0</v>
      </c>
      <c r="F220" s="9">
        <v>57.99</v>
      </c>
      <c r="G220" s="9">
        <v>56.13</v>
      </c>
      <c r="H220" s="3">
        <f t="shared" si="25"/>
        <v>-3.2074495602690108E-2</v>
      </c>
      <c r="I220" s="11">
        <v>218.86</v>
      </c>
      <c r="J220" s="11">
        <v>226.1</v>
      </c>
      <c r="K220" s="20">
        <f t="shared" si="23"/>
        <v>3.3080508087361696E-2</v>
      </c>
    </row>
    <row r="221" spans="1:11" x14ac:dyDescent="0.25">
      <c r="A221" s="5" t="s">
        <v>272</v>
      </c>
      <c r="B221" s="2" t="s">
        <v>56</v>
      </c>
      <c r="C221" s="8">
        <v>314000</v>
      </c>
      <c r="D221" s="8">
        <v>445000</v>
      </c>
      <c r="E221" s="4">
        <f t="shared" si="24"/>
        <v>0.41719745222929938</v>
      </c>
      <c r="F221" s="13">
        <v>19.63</v>
      </c>
      <c r="G221" s="9">
        <v>27.41</v>
      </c>
      <c r="H221" s="3">
        <f t="shared" si="25"/>
        <v>0.39633214467651562</v>
      </c>
      <c r="I221" s="11">
        <v>15997</v>
      </c>
      <c r="J221" s="11">
        <v>16236</v>
      </c>
      <c r="K221" s="20">
        <f t="shared" si="23"/>
        <v>1.4940301306494968E-2</v>
      </c>
    </row>
    <row r="222" spans="1:11" x14ac:dyDescent="0.25">
      <c r="A222" s="7" t="s">
        <v>273</v>
      </c>
      <c r="B222" s="2" t="s">
        <v>216</v>
      </c>
      <c r="C222" s="8">
        <v>15170</v>
      </c>
      <c r="D222" s="8">
        <v>16687</v>
      </c>
      <c r="E222" s="3">
        <f t="shared" si="24"/>
        <v>0.1</v>
      </c>
      <c r="F222" s="9">
        <v>79.760000000000005</v>
      </c>
      <c r="G222" s="9">
        <v>88.86</v>
      </c>
      <c r="H222" s="3">
        <f t="shared" si="25"/>
        <v>0.11409227683049139</v>
      </c>
      <c r="I222" s="11">
        <v>190.2</v>
      </c>
      <c r="J222" s="11">
        <v>187.8</v>
      </c>
      <c r="K222" s="20">
        <f t="shared" si="23"/>
        <v>-1.2618296529968336E-2</v>
      </c>
    </row>
    <row r="223" spans="1:11" x14ac:dyDescent="0.25">
      <c r="A223" s="7" t="s">
        <v>273</v>
      </c>
      <c r="B223" s="2" t="s">
        <v>217</v>
      </c>
      <c r="C223" s="8">
        <v>5000</v>
      </c>
      <c r="D223" s="8">
        <v>5900</v>
      </c>
      <c r="E223" s="3">
        <f t="shared" si="24"/>
        <v>0.18</v>
      </c>
      <c r="F223" s="9">
        <v>36.97</v>
      </c>
      <c r="G223" s="9">
        <v>43.61</v>
      </c>
      <c r="H223" s="3">
        <f t="shared" si="25"/>
        <v>0.17960508520421967</v>
      </c>
      <c r="I223" s="11">
        <v>135.26</v>
      </c>
      <c r="J223" s="11">
        <v>135.30000000000001</v>
      </c>
      <c r="K223" s="20">
        <f t="shared" si="23"/>
        <v>2.9572674848455174E-4</v>
      </c>
    </row>
    <row r="224" spans="1:11" s="10" customFormat="1" x14ac:dyDescent="0.25">
      <c r="A224" s="7" t="s">
        <v>273</v>
      </c>
      <c r="B224" s="2" t="s">
        <v>220</v>
      </c>
      <c r="C224" s="8">
        <v>0</v>
      </c>
      <c r="D224" s="8">
        <v>0</v>
      </c>
      <c r="E224" s="3"/>
      <c r="F224" s="9">
        <v>0</v>
      </c>
      <c r="G224" s="9">
        <v>0</v>
      </c>
      <c r="H224" s="3"/>
      <c r="I224" s="11">
        <v>51.05</v>
      </c>
      <c r="J224" s="11">
        <v>53.9</v>
      </c>
      <c r="K224" s="20">
        <f t="shared" si="23"/>
        <v>5.5827619980411393E-2</v>
      </c>
    </row>
    <row r="225" spans="1:11" s="10" customFormat="1" x14ac:dyDescent="0.25">
      <c r="A225" s="7" t="s">
        <v>273</v>
      </c>
      <c r="B225" s="2" t="s">
        <v>221</v>
      </c>
      <c r="C225" s="8">
        <v>15531</v>
      </c>
      <c r="D225" s="8">
        <v>15791</v>
      </c>
      <c r="E225" s="3">
        <f t="shared" ref="E225:E231" si="26">(D225-C225)/C225</f>
        <v>1.6740712124138819E-2</v>
      </c>
      <c r="F225" s="9">
        <v>71.41</v>
      </c>
      <c r="G225" s="9">
        <v>73.45</v>
      </c>
      <c r="H225" s="3">
        <f t="shared" ref="H225:H231" si="27">(G225-F225)/F225</f>
        <v>2.856742753115819E-2</v>
      </c>
      <c r="I225" s="11">
        <v>217.5</v>
      </c>
      <c r="J225" s="11">
        <v>215</v>
      </c>
      <c r="K225" s="20">
        <f t="shared" si="23"/>
        <v>-1.1494252873563218E-2</v>
      </c>
    </row>
    <row r="226" spans="1:11" x14ac:dyDescent="0.25">
      <c r="A226" s="5" t="s">
        <v>272</v>
      </c>
      <c r="B226" s="2" t="s">
        <v>140</v>
      </c>
      <c r="C226" s="8">
        <v>325000</v>
      </c>
      <c r="D226" s="8">
        <v>400000</v>
      </c>
      <c r="E226" s="4">
        <f t="shared" si="26"/>
        <v>0.23076923076923078</v>
      </c>
      <c r="F226" s="13">
        <v>19.54</v>
      </c>
      <c r="G226" s="9">
        <v>23.72</v>
      </c>
      <c r="H226" s="3">
        <f t="shared" si="27"/>
        <v>0.21392016376663253</v>
      </c>
      <c r="I226" s="11">
        <v>16636</v>
      </c>
      <c r="J226" s="11">
        <v>16864</v>
      </c>
      <c r="K226" s="20">
        <f t="shared" si="23"/>
        <v>1.3705217600384708E-2</v>
      </c>
    </row>
    <row r="227" spans="1:11" s="10" customFormat="1" x14ac:dyDescent="0.25">
      <c r="A227" s="5" t="s">
        <v>272</v>
      </c>
      <c r="B227" s="2" t="s">
        <v>5</v>
      </c>
      <c r="C227" s="12">
        <v>2000</v>
      </c>
      <c r="D227" s="8">
        <v>2100</v>
      </c>
      <c r="E227" s="4">
        <f t="shared" si="26"/>
        <v>0.05</v>
      </c>
      <c r="F227" s="13">
        <v>21.74</v>
      </c>
      <c r="G227" s="9">
        <v>22.58</v>
      </c>
      <c r="H227" s="3">
        <f t="shared" si="27"/>
        <v>3.8638454461821521E-2</v>
      </c>
      <c r="I227" s="11">
        <v>92</v>
      </c>
      <c r="J227" s="11">
        <v>93</v>
      </c>
      <c r="K227" s="20">
        <f t="shared" si="23"/>
        <v>1.0869565217391304E-2</v>
      </c>
    </row>
    <row r="228" spans="1:11" x14ac:dyDescent="0.25">
      <c r="A228" s="5" t="s">
        <v>272</v>
      </c>
      <c r="B228" s="2" t="s">
        <v>83</v>
      </c>
      <c r="C228" s="8">
        <v>1075</v>
      </c>
      <c r="D228" s="8">
        <v>1130</v>
      </c>
      <c r="E228" s="4">
        <f t="shared" si="26"/>
        <v>5.1162790697674418E-2</v>
      </c>
      <c r="F228" s="13">
        <v>26.88</v>
      </c>
      <c r="G228" s="9">
        <v>21.73</v>
      </c>
      <c r="H228" s="3">
        <f t="shared" si="27"/>
        <v>-0.19159226190476186</v>
      </c>
      <c r="I228" s="11">
        <v>40</v>
      </c>
      <c r="J228" s="11">
        <v>52</v>
      </c>
      <c r="K228" s="20">
        <f t="shared" si="23"/>
        <v>0.3</v>
      </c>
    </row>
    <row r="229" spans="1:11" s="10" customFormat="1" x14ac:dyDescent="0.25">
      <c r="A229" s="7" t="s">
        <v>273</v>
      </c>
      <c r="B229" s="2" t="s">
        <v>223</v>
      </c>
      <c r="C229" s="8">
        <v>37500</v>
      </c>
      <c r="D229" s="8">
        <v>38600</v>
      </c>
      <c r="E229" s="3">
        <f t="shared" si="26"/>
        <v>2.9333333333333333E-2</v>
      </c>
      <c r="F229" s="9">
        <v>101.21</v>
      </c>
      <c r="G229" s="9">
        <v>103.15</v>
      </c>
      <c r="H229" s="3">
        <f t="shared" si="27"/>
        <v>1.9168066396601246E-2</v>
      </c>
      <c r="I229" s="11">
        <v>370.5</v>
      </c>
      <c r="J229" s="11">
        <v>374.2</v>
      </c>
      <c r="K229" s="20">
        <f t="shared" si="23"/>
        <v>9.9865047233467976E-3</v>
      </c>
    </row>
    <row r="230" spans="1:11" x14ac:dyDescent="0.25">
      <c r="A230" s="5" t="s">
        <v>272</v>
      </c>
      <c r="B230" s="2" t="s">
        <v>73</v>
      </c>
      <c r="C230" s="8">
        <v>73590</v>
      </c>
      <c r="D230" s="8">
        <v>73590</v>
      </c>
      <c r="E230" s="4">
        <f t="shared" si="26"/>
        <v>0</v>
      </c>
      <c r="F230" s="13">
        <v>19.18</v>
      </c>
      <c r="G230" s="9">
        <v>19.2</v>
      </c>
      <c r="H230" s="3">
        <f t="shared" si="27"/>
        <v>1.0427528675703635E-3</v>
      </c>
      <c r="I230" s="11">
        <v>3836</v>
      </c>
      <c r="J230" s="11">
        <v>3832</v>
      </c>
      <c r="K230" s="20">
        <f t="shared" si="23"/>
        <v>-1.0427528675703858E-3</v>
      </c>
    </row>
    <row r="231" spans="1:11" x14ac:dyDescent="0.25">
      <c r="A231" s="5" t="s">
        <v>272</v>
      </c>
      <c r="B231" s="2" t="s">
        <v>248</v>
      </c>
      <c r="C231" s="8">
        <v>270430</v>
      </c>
      <c r="D231" s="8">
        <v>302075</v>
      </c>
      <c r="E231" s="4">
        <f t="shared" si="26"/>
        <v>0.11701734275043449</v>
      </c>
      <c r="F231" s="13">
        <v>17.47</v>
      </c>
      <c r="G231" s="9">
        <v>19.09</v>
      </c>
      <c r="H231" s="3">
        <f t="shared" si="27"/>
        <v>9.2730394962793422E-2</v>
      </c>
      <c r="I231" s="11">
        <v>15478</v>
      </c>
      <c r="J231" s="11">
        <v>15821</v>
      </c>
      <c r="K231" s="20">
        <f t="shared" si="23"/>
        <v>2.2160485850885127E-2</v>
      </c>
    </row>
    <row r="232" spans="1:11" x14ac:dyDescent="0.25">
      <c r="A232" s="7" t="s">
        <v>273</v>
      </c>
      <c r="B232" s="2" t="s">
        <v>226</v>
      </c>
      <c r="C232" s="8">
        <v>0</v>
      </c>
      <c r="D232" s="8">
        <v>0</v>
      </c>
      <c r="E232" s="3"/>
      <c r="F232" s="9">
        <v>0</v>
      </c>
      <c r="G232" s="9">
        <v>0</v>
      </c>
      <c r="H232" s="3"/>
      <c r="I232" s="11">
        <v>48.4</v>
      </c>
      <c r="J232" s="11">
        <v>51.4</v>
      </c>
      <c r="K232" s="20">
        <f t="shared" si="23"/>
        <v>6.1983471074380167E-2</v>
      </c>
    </row>
    <row r="233" spans="1:11" s="10" customFormat="1" x14ac:dyDescent="0.25">
      <c r="A233" s="5" t="s">
        <v>272</v>
      </c>
      <c r="B233" s="2" t="s">
        <v>16</v>
      </c>
      <c r="C233" s="12">
        <v>50000</v>
      </c>
      <c r="D233" s="8">
        <v>45000</v>
      </c>
      <c r="E233" s="4">
        <f t="shared" ref="E233:E240" si="28">(D233-C233)/C233</f>
        <v>-0.1</v>
      </c>
      <c r="F233" s="13">
        <v>20.059999999999999</v>
      </c>
      <c r="G233" s="9">
        <v>17.850000000000001</v>
      </c>
      <c r="H233" s="3">
        <f t="shared" ref="H233:H240" si="29">(G233-F233)/F233</f>
        <v>-0.1101694915254236</v>
      </c>
      <c r="I233" s="11">
        <v>2493</v>
      </c>
      <c r="J233" s="11">
        <v>2521</v>
      </c>
      <c r="K233" s="20">
        <f t="shared" si="23"/>
        <v>1.1231448054552748E-2</v>
      </c>
    </row>
    <row r="234" spans="1:11" x14ac:dyDescent="0.25">
      <c r="A234" s="5" t="s">
        <v>272</v>
      </c>
      <c r="B234" s="2" t="s">
        <v>35</v>
      </c>
      <c r="C234" s="8">
        <v>15000</v>
      </c>
      <c r="D234" s="8">
        <v>14000</v>
      </c>
      <c r="E234" s="4">
        <f t="shared" si="28"/>
        <v>-6.6666666666666666E-2</v>
      </c>
      <c r="F234" s="13">
        <v>17.899999999999999</v>
      </c>
      <c r="G234" s="9">
        <v>16.649999999999999</v>
      </c>
      <c r="H234" s="3">
        <f t="shared" si="29"/>
        <v>-6.9832402234636881E-2</v>
      </c>
      <c r="I234" s="11">
        <v>838</v>
      </c>
      <c r="J234" s="11">
        <v>841</v>
      </c>
      <c r="K234" s="20">
        <f t="shared" si="23"/>
        <v>3.5799522673031028E-3</v>
      </c>
    </row>
    <row r="235" spans="1:11" x14ac:dyDescent="0.25">
      <c r="A235" s="7" t="s">
        <v>273</v>
      </c>
      <c r="B235" s="2" t="s">
        <v>227</v>
      </c>
      <c r="C235" s="8">
        <v>2000</v>
      </c>
      <c r="D235" s="8">
        <v>2000</v>
      </c>
      <c r="E235" s="3">
        <f t="shared" si="28"/>
        <v>0</v>
      </c>
      <c r="F235" s="9">
        <v>26.76</v>
      </c>
      <c r="G235" s="9">
        <v>26.32</v>
      </c>
      <c r="H235" s="3">
        <f t="shared" si="29"/>
        <v>-1.6442451420029942E-2</v>
      </c>
      <c r="I235" s="11">
        <v>74.75</v>
      </c>
      <c r="J235" s="11">
        <v>76</v>
      </c>
      <c r="K235" s="20">
        <f t="shared" si="23"/>
        <v>1.6722408026755852E-2</v>
      </c>
    </row>
    <row r="236" spans="1:11" s="10" customFormat="1" x14ac:dyDescent="0.25">
      <c r="A236" s="5" t="s">
        <v>272</v>
      </c>
      <c r="B236" s="2" t="s">
        <v>158</v>
      </c>
      <c r="C236" s="8">
        <v>1000</v>
      </c>
      <c r="D236" s="8">
        <v>1000</v>
      </c>
      <c r="E236" s="4">
        <f t="shared" si="28"/>
        <v>0</v>
      </c>
      <c r="F236" s="13">
        <v>15.15</v>
      </c>
      <c r="G236" s="9">
        <v>14.93</v>
      </c>
      <c r="H236" s="3">
        <f t="shared" si="29"/>
        <v>-1.4521452145214563E-2</v>
      </c>
      <c r="I236" s="11">
        <v>66</v>
      </c>
      <c r="J236" s="11">
        <v>67</v>
      </c>
      <c r="K236" s="20">
        <f t="shared" si="23"/>
        <v>1.5151515151515152E-2</v>
      </c>
    </row>
    <row r="237" spans="1:11" s="10" customFormat="1" x14ac:dyDescent="0.25">
      <c r="A237" s="7" t="s">
        <v>273</v>
      </c>
      <c r="B237" s="2" t="s">
        <v>229</v>
      </c>
      <c r="C237" s="8">
        <v>3000</v>
      </c>
      <c r="D237" s="8">
        <v>3300</v>
      </c>
      <c r="E237" s="3">
        <f t="shared" si="28"/>
        <v>0.1</v>
      </c>
      <c r="F237" s="9">
        <v>34.21</v>
      </c>
      <c r="G237" s="9">
        <v>35.75</v>
      </c>
      <c r="H237" s="3">
        <f t="shared" si="29"/>
        <v>4.501607717041798E-2</v>
      </c>
      <c r="I237" s="11">
        <v>87.7</v>
      </c>
      <c r="J237" s="11">
        <v>92.3</v>
      </c>
      <c r="K237" s="20">
        <f t="shared" si="23"/>
        <v>5.2451539338654436E-2</v>
      </c>
    </row>
    <row r="238" spans="1:11" s="10" customFormat="1" x14ac:dyDescent="0.25">
      <c r="A238" s="7" t="s">
        <v>273</v>
      </c>
      <c r="B238" s="2" t="s">
        <v>231</v>
      </c>
      <c r="C238" s="8">
        <v>15159</v>
      </c>
      <c r="D238" s="8">
        <v>21223</v>
      </c>
      <c r="E238" s="3">
        <f t="shared" si="28"/>
        <v>0.40002638696483939</v>
      </c>
      <c r="F238" s="9">
        <v>97.3</v>
      </c>
      <c r="G238" s="9">
        <v>135.52000000000001</v>
      </c>
      <c r="H238" s="3">
        <f t="shared" si="29"/>
        <v>0.39280575539568358</v>
      </c>
      <c r="I238" s="11">
        <v>155.80000000000001</v>
      </c>
      <c r="J238" s="11">
        <v>156.6</v>
      </c>
      <c r="K238" s="20">
        <f t="shared" si="23"/>
        <v>5.1347881899870534E-3</v>
      </c>
    </row>
    <row r="239" spans="1:11" s="10" customFormat="1" x14ac:dyDescent="0.25">
      <c r="A239" s="7" t="s">
        <v>273</v>
      </c>
      <c r="B239" s="2" t="s">
        <v>233</v>
      </c>
      <c r="C239" s="8">
        <v>512807</v>
      </c>
      <c r="D239" s="8">
        <v>560181</v>
      </c>
      <c r="E239" s="3">
        <f t="shared" si="28"/>
        <v>9.2381734258697723E-2</v>
      </c>
      <c r="F239" s="9">
        <v>116.19</v>
      </c>
      <c r="G239" s="9">
        <v>118.42</v>
      </c>
      <c r="H239" s="3">
        <f t="shared" si="29"/>
        <v>1.9192701609432861E-2</v>
      </c>
      <c r="I239" s="11">
        <v>4413.3999999999996</v>
      </c>
      <c r="J239" s="11">
        <v>4730.6000000000004</v>
      </c>
      <c r="K239" s="20">
        <f t="shared" si="23"/>
        <v>7.1872026102324904E-2</v>
      </c>
    </row>
    <row r="240" spans="1:11" s="10" customFormat="1" x14ac:dyDescent="0.25">
      <c r="A240" s="7" t="s">
        <v>273</v>
      </c>
      <c r="B240" s="2" t="s">
        <v>235</v>
      </c>
      <c r="C240" s="8">
        <v>846</v>
      </c>
      <c r="D240" s="8">
        <v>888</v>
      </c>
      <c r="E240" s="3">
        <f t="shared" si="28"/>
        <v>4.9645390070921988E-2</v>
      </c>
      <c r="F240" s="9">
        <v>23.43</v>
      </c>
      <c r="G240" s="9">
        <v>24.2</v>
      </c>
      <c r="H240" s="3">
        <f t="shared" si="29"/>
        <v>3.2863849765258198E-2</v>
      </c>
      <c r="I240" s="11">
        <v>36.1</v>
      </c>
      <c r="J240" s="11">
        <v>36.700000000000003</v>
      </c>
      <c r="K240" s="20">
        <f t="shared" si="23"/>
        <v>1.6620498614958488E-2</v>
      </c>
    </row>
    <row r="241" spans="1:11" x14ac:dyDescent="0.25">
      <c r="A241" s="5" t="s">
        <v>272</v>
      </c>
      <c r="B241" s="2" t="s">
        <v>20</v>
      </c>
      <c r="C241" s="8">
        <v>0</v>
      </c>
      <c r="D241" s="8">
        <v>0</v>
      </c>
      <c r="E241" s="4"/>
      <c r="F241" s="13">
        <v>0</v>
      </c>
      <c r="G241" s="9">
        <v>0</v>
      </c>
      <c r="H241" s="3"/>
      <c r="I241" s="11">
        <v>24</v>
      </c>
      <c r="J241" s="11">
        <v>23</v>
      </c>
      <c r="K241" s="20">
        <f t="shared" si="23"/>
        <v>-4.1666666666666664E-2</v>
      </c>
    </row>
    <row r="242" spans="1:11" s="10" customFormat="1" x14ac:dyDescent="0.25">
      <c r="A242" s="7" t="s">
        <v>273</v>
      </c>
      <c r="B242" s="2" t="s">
        <v>236</v>
      </c>
      <c r="C242" s="8">
        <v>51900</v>
      </c>
      <c r="D242" s="8">
        <v>57450</v>
      </c>
      <c r="E242" s="3">
        <f>(D242-C242)/C242</f>
        <v>0.1069364161849711</v>
      </c>
      <c r="F242" s="9">
        <v>16.75</v>
      </c>
      <c r="G242" s="9">
        <v>18.100000000000001</v>
      </c>
      <c r="H242" s="3">
        <f>(G242-F242)/F242</f>
        <v>8.0597014925373217E-2</v>
      </c>
      <c r="I242" s="11">
        <v>3097.96</v>
      </c>
      <c r="J242" s="11">
        <v>3173.6</v>
      </c>
      <c r="K242" s="20">
        <f t="shared" si="23"/>
        <v>2.4416067347544795E-2</v>
      </c>
    </row>
    <row r="243" spans="1:11" s="10" customFormat="1" x14ac:dyDescent="0.25">
      <c r="A243" s="7" t="s">
        <v>273</v>
      </c>
      <c r="B243" s="2" t="s">
        <v>238</v>
      </c>
      <c r="C243" s="8">
        <v>24635</v>
      </c>
      <c r="D243" s="8">
        <v>27240</v>
      </c>
      <c r="E243" s="3">
        <f>(D243-C243)/C243</f>
        <v>0.1057438603612746</v>
      </c>
      <c r="F243" s="9">
        <v>65.78</v>
      </c>
      <c r="G243" s="9">
        <v>72.58</v>
      </c>
      <c r="H243" s="3">
        <f>(G243-F243)/F243</f>
        <v>0.10337488598358159</v>
      </c>
      <c r="I243" s="11">
        <v>374.51</v>
      </c>
      <c r="J243" s="11">
        <v>375.3</v>
      </c>
      <c r="K243" s="20">
        <f t="shared" si="23"/>
        <v>2.1094229793597514E-3</v>
      </c>
    </row>
    <row r="244" spans="1:11" s="10" customFormat="1" x14ac:dyDescent="0.25">
      <c r="A244" s="7" t="s">
        <v>273</v>
      </c>
      <c r="B244" s="2" t="s">
        <v>239</v>
      </c>
      <c r="C244" s="8">
        <v>3000</v>
      </c>
      <c r="D244" s="8">
        <v>3000</v>
      </c>
      <c r="E244" s="3">
        <f>(D244-C244)/C244</f>
        <v>0</v>
      </c>
      <c r="F244" s="9">
        <v>19.89</v>
      </c>
      <c r="G244" s="9">
        <v>19.53</v>
      </c>
      <c r="H244" s="3">
        <f>(G244-F244)/F244</f>
        <v>-1.8099547511312188E-2</v>
      </c>
      <c r="I244" s="11">
        <v>150.80000000000001</v>
      </c>
      <c r="J244" s="11">
        <v>153.6</v>
      </c>
      <c r="K244" s="20">
        <f t="shared" si="23"/>
        <v>1.8567639257294315E-2</v>
      </c>
    </row>
    <row r="245" spans="1:11" s="10" customFormat="1" x14ac:dyDescent="0.25">
      <c r="A245" s="7" t="s">
        <v>273</v>
      </c>
      <c r="B245" s="2" t="s">
        <v>241</v>
      </c>
      <c r="C245" s="8">
        <v>0</v>
      </c>
      <c r="D245" s="8">
        <v>0</v>
      </c>
      <c r="E245" s="3"/>
      <c r="F245" s="9">
        <v>0</v>
      </c>
      <c r="G245" s="9">
        <v>0</v>
      </c>
      <c r="H245" s="3"/>
      <c r="I245" s="11">
        <v>23.9</v>
      </c>
      <c r="J245" s="11">
        <v>23.9</v>
      </c>
      <c r="K245" s="20">
        <f t="shared" si="23"/>
        <v>0</v>
      </c>
    </row>
    <row r="246" spans="1:11" x14ac:dyDescent="0.25">
      <c r="A246" s="5" t="s">
        <v>272</v>
      </c>
      <c r="B246" s="2" t="s">
        <v>50</v>
      </c>
      <c r="C246" s="8">
        <v>0</v>
      </c>
      <c r="D246" s="8">
        <v>0</v>
      </c>
      <c r="E246" s="4"/>
      <c r="F246" s="13">
        <v>0</v>
      </c>
      <c r="G246" s="9">
        <v>0</v>
      </c>
      <c r="H246" s="3"/>
      <c r="I246" s="11">
        <v>69</v>
      </c>
      <c r="J246" s="11">
        <v>68</v>
      </c>
      <c r="K246" s="20">
        <f t="shared" si="23"/>
        <v>-1.4492753623188406E-2</v>
      </c>
    </row>
    <row r="247" spans="1:11" x14ac:dyDescent="0.25">
      <c r="A247" s="5" t="s">
        <v>272</v>
      </c>
      <c r="B247" s="2" t="s">
        <v>58</v>
      </c>
      <c r="C247" s="8">
        <v>0</v>
      </c>
      <c r="D247" s="8">
        <v>0</v>
      </c>
      <c r="E247" s="4"/>
      <c r="F247" s="13">
        <v>0</v>
      </c>
      <c r="G247" s="9">
        <v>0</v>
      </c>
      <c r="H247" s="3"/>
      <c r="I247" s="11">
        <v>86</v>
      </c>
      <c r="J247" s="11">
        <v>91</v>
      </c>
      <c r="K247" s="20">
        <f t="shared" si="23"/>
        <v>5.8139534883720929E-2</v>
      </c>
    </row>
    <row r="248" spans="1:11" s="10" customFormat="1" x14ac:dyDescent="0.25">
      <c r="A248" s="7" t="s">
        <v>273</v>
      </c>
      <c r="B248" s="2" t="s">
        <v>243</v>
      </c>
      <c r="C248" s="8">
        <v>13500</v>
      </c>
      <c r="D248" s="8">
        <v>16200</v>
      </c>
      <c r="E248" s="3">
        <f>(D248-C248)/C248</f>
        <v>0.2</v>
      </c>
      <c r="F248" s="9">
        <v>106.76</v>
      </c>
      <c r="G248" s="9">
        <v>119.65</v>
      </c>
      <c r="H248" s="3">
        <f>(G248-F248)/F248</f>
        <v>0.12073810415886099</v>
      </c>
      <c r="I248" s="11">
        <v>126.45</v>
      </c>
      <c r="J248" s="11">
        <v>135.4</v>
      </c>
      <c r="K248" s="20">
        <f t="shared" si="23"/>
        <v>7.0778964017398208E-2</v>
      </c>
    </row>
    <row r="249" spans="1:11" s="10" customFormat="1" x14ac:dyDescent="0.25">
      <c r="A249" s="7" t="s">
        <v>273</v>
      </c>
      <c r="B249" s="2" t="s">
        <v>244</v>
      </c>
      <c r="C249" s="8">
        <v>138575</v>
      </c>
      <c r="D249" s="8">
        <v>143565</v>
      </c>
      <c r="E249" s="3">
        <f>(D249-C249)/C249</f>
        <v>3.6009381201515422E-2</v>
      </c>
      <c r="F249" s="9">
        <v>138.38</v>
      </c>
      <c r="G249" s="9">
        <v>136.49</v>
      </c>
      <c r="H249" s="3">
        <f>(G249-F249)/F249</f>
        <v>-1.3658043069807677E-2</v>
      </c>
      <c r="I249" s="11">
        <v>1001.39</v>
      </c>
      <c r="J249" s="11">
        <v>1051.8</v>
      </c>
      <c r="K249" s="20">
        <f t="shared" si="23"/>
        <v>5.0340027361966834E-2</v>
      </c>
    </row>
    <row r="250" spans="1:11" s="10" customFormat="1" x14ac:dyDescent="0.25">
      <c r="A250" s="7" t="s">
        <v>273</v>
      </c>
      <c r="B250" s="2" t="s">
        <v>247</v>
      </c>
      <c r="C250" s="8">
        <v>44500</v>
      </c>
      <c r="D250" s="8">
        <v>46500</v>
      </c>
      <c r="E250" s="3">
        <f>(D250-C250)/C250</f>
        <v>4.49438202247191E-2</v>
      </c>
      <c r="F250" s="9">
        <v>93.03</v>
      </c>
      <c r="G250" s="9">
        <v>96.77</v>
      </c>
      <c r="H250" s="3">
        <f>(G250-F250)/F250</f>
        <v>4.0202085348812158E-2</v>
      </c>
      <c r="I250" s="11">
        <v>478.34</v>
      </c>
      <c r="J250" s="11">
        <v>480.5</v>
      </c>
      <c r="K250" s="20">
        <f t="shared" si="23"/>
        <v>4.5156165070870617E-3</v>
      </c>
    </row>
    <row r="251" spans="1:11" s="10" customFormat="1" x14ac:dyDescent="0.25">
      <c r="A251" s="7" t="s">
        <v>273</v>
      </c>
      <c r="B251" s="2" t="s">
        <v>249</v>
      </c>
      <c r="C251" s="8">
        <v>16217</v>
      </c>
      <c r="D251" s="8">
        <v>17156</v>
      </c>
      <c r="E251" s="3">
        <f>(D251-C251)/C251</f>
        <v>5.7902201393599306E-2</v>
      </c>
      <c r="F251" s="9">
        <v>57.37</v>
      </c>
      <c r="G251" s="9">
        <v>42.32</v>
      </c>
      <c r="H251" s="3">
        <f>(G251-F251)/F251</f>
        <v>-0.26233222938818196</v>
      </c>
      <c r="I251" s="11">
        <v>282.64999999999998</v>
      </c>
      <c r="J251" s="11">
        <v>405.4</v>
      </c>
      <c r="K251" s="20">
        <f t="shared" si="23"/>
        <v>0.43428268176189638</v>
      </c>
    </row>
    <row r="252" spans="1:11" s="10" customFormat="1" x14ac:dyDescent="0.25">
      <c r="A252" s="7" t="s">
        <v>273</v>
      </c>
      <c r="B252" s="2" t="s">
        <v>250</v>
      </c>
      <c r="C252" s="8">
        <v>174545</v>
      </c>
      <c r="D252" s="8">
        <v>176104</v>
      </c>
      <c r="E252" s="3">
        <f>(D252-C252)/C252</f>
        <v>8.9317940932137838E-3</v>
      </c>
      <c r="F252" s="9">
        <v>221.52</v>
      </c>
      <c r="G252" s="9">
        <v>221.74</v>
      </c>
      <c r="H252" s="3">
        <f>(G252-F252)/F252</f>
        <v>9.9313831708197392E-4</v>
      </c>
      <c r="I252" s="11">
        <v>787.95</v>
      </c>
      <c r="J252" s="11">
        <v>794.2</v>
      </c>
      <c r="K252" s="20">
        <f t="shared" si="23"/>
        <v>7.9319753791484218E-3</v>
      </c>
    </row>
    <row r="253" spans="1:11" x14ac:dyDescent="0.25">
      <c r="A253" s="5" t="s">
        <v>272</v>
      </c>
      <c r="B253" s="2" t="s">
        <v>97</v>
      </c>
      <c r="C253" s="8">
        <v>0</v>
      </c>
      <c r="D253" s="8">
        <v>0</v>
      </c>
      <c r="E253" s="4"/>
      <c r="F253" s="13">
        <v>0</v>
      </c>
      <c r="G253" s="9">
        <v>0</v>
      </c>
      <c r="H253" s="3"/>
      <c r="I253" s="11">
        <v>71</v>
      </c>
      <c r="J253" s="11">
        <v>71</v>
      </c>
      <c r="K253" s="20">
        <f t="shared" si="23"/>
        <v>0</v>
      </c>
    </row>
    <row r="254" spans="1:11" s="10" customFormat="1" x14ac:dyDescent="0.25">
      <c r="A254" s="7" t="s">
        <v>273</v>
      </c>
      <c r="B254" s="2" t="s">
        <v>251</v>
      </c>
      <c r="C254" s="8">
        <v>25000</v>
      </c>
      <c r="D254" s="8">
        <v>25000</v>
      </c>
      <c r="E254" s="3">
        <f>(D254-C254)/C254</f>
        <v>0</v>
      </c>
      <c r="F254" s="9">
        <v>15.27</v>
      </c>
      <c r="G254" s="9">
        <v>15.32</v>
      </c>
      <c r="H254" s="3">
        <f>(G254-F254)/F254</f>
        <v>3.2743942370661895E-3</v>
      </c>
      <c r="I254" s="11">
        <v>1636.7</v>
      </c>
      <c r="J254" s="11">
        <v>1631.5</v>
      </c>
      <c r="K254" s="20">
        <f t="shared" si="23"/>
        <v>-3.1771247021445868E-3</v>
      </c>
    </row>
    <row r="255" spans="1:11" s="10" customFormat="1" x14ac:dyDescent="0.25">
      <c r="A255" s="7" t="s">
        <v>273</v>
      </c>
      <c r="B255" s="2" t="s">
        <v>252</v>
      </c>
      <c r="C255" s="8">
        <v>7000</v>
      </c>
      <c r="D255" s="8">
        <v>8000</v>
      </c>
      <c r="E255" s="3">
        <f>(D255-C255)/C255</f>
        <v>0.14285714285714285</v>
      </c>
      <c r="F255" s="9">
        <v>38.74</v>
      </c>
      <c r="G255" s="9">
        <v>44.77</v>
      </c>
      <c r="H255" s="3">
        <f>(G255-F255)/F255</f>
        <v>0.15565307176045434</v>
      </c>
      <c r="I255" s="11">
        <v>180.7</v>
      </c>
      <c r="J255" s="11">
        <v>178.7</v>
      </c>
      <c r="K255" s="20">
        <f t="shared" si="23"/>
        <v>-1.1068068622025458E-2</v>
      </c>
    </row>
    <row r="256" spans="1:11" s="10" customFormat="1" x14ac:dyDescent="0.25">
      <c r="A256" s="7" t="s">
        <v>273</v>
      </c>
      <c r="B256" s="2" t="s">
        <v>254</v>
      </c>
      <c r="C256" s="8">
        <v>15818</v>
      </c>
      <c r="D256" s="8">
        <v>16213</v>
      </c>
      <c r="E256" s="3">
        <f>(D256-C256)/C256</f>
        <v>2.4971551397142498E-2</v>
      </c>
      <c r="F256" s="9">
        <v>115.18</v>
      </c>
      <c r="G256" s="9">
        <v>119.04</v>
      </c>
      <c r="H256" s="3">
        <f>(G256-F256)/F256</f>
        <v>3.3512762632401452E-2</v>
      </c>
      <c r="I256" s="11">
        <v>137.33000000000001</v>
      </c>
      <c r="J256" s="11">
        <v>136.19999999999999</v>
      </c>
      <c r="K256" s="20">
        <f t="shared" si="23"/>
        <v>-8.2283550571617542E-3</v>
      </c>
    </row>
    <row r="257" spans="1:11" s="10" customFormat="1" x14ac:dyDescent="0.25">
      <c r="A257" s="7" t="s">
        <v>273</v>
      </c>
      <c r="B257" s="2" t="s">
        <v>255</v>
      </c>
      <c r="C257" s="8">
        <v>0</v>
      </c>
      <c r="D257" s="8">
        <v>0</v>
      </c>
      <c r="E257" s="3"/>
      <c r="F257" s="9">
        <v>0</v>
      </c>
      <c r="G257" s="9">
        <v>0</v>
      </c>
      <c r="H257" s="3"/>
      <c r="I257" s="11">
        <v>106.7</v>
      </c>
      <c r="J257" s="11">
        <v>106.9</v>
      </c>
      <c r="K257" s="20">
        <f t="shared" si="23"/>
        <v>1.8744142455482927E-3</v>
      </c>
    </row>
    <row r="258" spans="1:11" s="10" customFormat="1" x14ac:dyDescent="0.25">
      <c r="A258" s="7" t="s">
        <v>273</v>
      </c>
      <c r="B258" s="2" t="s">
        <v>256</v>
      </c>
      <c r="C258" s="8">
        <v>28050</v>
      </c>
      <c r="D258" s="8">
        <v>30855</v>
      </c>
      <c r="E258" s="3">
        <f>(D258-C258)/C258</f>
        <v>0.1</v>
      </c>
      <c r="F258" s="9">
        <v>105.69</v>
      </c>
      <c r="G258" s="9">
        <v>115.69</v>
      </c>
      <c r="H258" s="3">
        <f>(G258-F258)/F258</f>
        <v>9.4616330778692401E-2</v>
      </c>
      <c r="I258" s="11">
        <v>265.39999999999998</v>
      </c>
      <c r="J258" s="11">
        <v>266.7</v>
      </c>
      <c r="K258" s="20">
        <f t="shared" ref="K258:K272" si="30">(J258-I258)/I258</f>
        <v>4.8982667671439769E-3</v>
      </c>
    </row>
    <row r="259" spans="1:11" x14ac:dyDescent="0.25">
      <c r="A259" s="5" t="s">
        <v>272</v>
      </c>
      <c r="B259" s="2" t="s">
        <v>147</v>
      </c>
      <c r="C259" s="8">
        <v>0</v>
      </c>
      <c r="D259" s="8">
        <v>0</v>
      </c>
      <c r="E259" s="4"/>
      <c r="F259" s="13">
        <v>0</v>
      </c>
      <c r="G259" s="9">
        <v>0</v>
      </c>
      <c r="H259" s="3"/>
      <c r="I259" s="11">
        <v>65</v>
      </c>
      <c r="J259" s="11">
        <v>64</v>
      </c>
      <c r="K259" s="20">
        <f t="shared" si="30"/>
        <v>-1.5384615384615385E-2</v>
      </c>
    </row>
    <row r="260" spans="1:11" x14ac:dyDescent="0.25">
      <c r="A260" s="5" t="s">
        <v>272</v>
      </c>
      <c r="B260" s="2" t="s">
        <v>175</v>
      </c>
      <c r="C260" s="8">
        <v>0</v>
      </c>
      <c r="D260" s="8">
        <v>0</v>
      </c>
      <c r="E260" s="4"/>
      <c r="F260" s="13">
        <v>0</v>
      </c>
      <c r="G260" s="9">
        <v>0</v>
      </c>
      <c r="H260" s="3"/>
      <c r="I260" s="11">
        <v>31</v>
      </c>
      <c r="J260" s="11">
        <v>31</v>
      </c>
      <c r="K260" s="20">
        <f t="shared" si="30"/>
        <v>0</v>
      </c>
    </row>
    <row r="261" spans="1:11" x14ac:dyDescent="0.25">
      <c r="A261" s="5" t="s">
        <v>272</v>
      </c>
      <c r="B261" s="2" t="s">
        <v>181</v>
      </c>
      <c r="C261" s="8">
        <v>0</v>
      </c>
      <c r="D261" s="8">
        <v>0</v>
      </c>
      <c r="E261" s="4"/>
      <c r="F261" s="13">
        <v>0</v>
      </c>
      <c r="G261" s="9">
        <v>0</v>
      </c>
      <c r="H261" s="3"/>
      <c r="I261" s="11">
        <v>39</v>
      </c>
      <c r="J261" s="11">
        <v>39</v>
      </c>
      <c r="K261" s="20">
        <f t="shared" si="30"/>
        <v>0</v>
      </c>
    </row>
    <row r="262" spans="1:11" s="10" customFormat="1" x14ac:dyDescent="0.25">
      <c r="A262" s="7" t="s">
        <v>273</v>
      </c>
      <c r="B262" s="2" t="s">
        <v>257</v>
      </c>
      <c r="C262" s="8">
        <v>8400</v>
      </c>
      <c r="D262" s="8">
        <v>9400</v>
      </c>
      <c r="E262" s="3">
        <f>(D262-C262)/C262</f>
        <v>0.11904761904761904</v>
      </c>
      <c r="F262" s="9">
        <v>54.12</v>
      </c>
      <c r="G262" s="9">
        <v>59.01</v>
      </c>
      <c r="H262" s="3">
        <f>(G262-F262)/F262</f>
        <v>9.0354767184035498E-2</v>
      </c>
      <c r="I262" s="11">
        <v>155.19999999999999</v>
      </c>
      <c r="J262" s="11">
        <v>159.30000000000001</v>
      </c>
      <c r="K262" s="20">
        <f t="shared" si="30"/>
        <v>2.6417525773196025E-2</v>
      </c>
    </row>
    <row r="263" spans="1:11" s="10" customFormat="1" x14ac:dyDescent="0.25">
      <c r="A263" s="7" t="s">
        <v>273</v>
      </c>
      <c r="B263" s="2" t="s">
        <v>260</v>
      </c>
      <c r="C263" s="8">
        <v>1000</v>
      </c>
      <c r="D263" s="8">
        <v>1200</v>
      </c>
      <c r="E263" s="3">
        <f>(D263-C263)/C263</f>
        <v>0.2</v>
      </c>
      <c r="F263" s="9">
        <v>19.829999999999998</v>
      </c>
      <c r="G263" s="9">
        <v>23.95</v>
      </c>
      <c r="H263" s="3">
        <f>(G263-F263)/F263</f>
        <v>0.20776601109430162</v>
      </c>
      <c r="I263" s="11">
        <v>50.42</v>
      </c>
      <c r="J263" s="11">
        <v>50.1</v>
      </c>
      <c r="K263" s="20">
        <f t="shared" si="30"/>
        <v>-6.3466878222927462E-3</v>
      </c>
    </row>
    <row r="264" spans="1:11" x14ac:dyDescent="0.25">
      <c r="A264" s="5" t="s">
        <v>272</v>
      </c>
      <c r="B264" s="2" t="s">
        <v>209</v>
      </c>
      <c r="C264" s="8">
        <v>0</v>
      </c>
      <c r="D264" s="8">
        <v>0</v>
      </c>
      <c r="E264" s="4"/>
      <c r="F264" s="13">
        <v>0</v>
      </c>
      <c r="G264" s="9">
        <v>0</v>
      </c>
      <c r="H264" s="3"/>
      <c r="I264" s="11">
        <v>78</v>
      </c>
      <c r="J264" s="11">
        <v>79</v>
      </c>
      <c r="K264" s="20">
        <f t="shared" si="30"/>
        <v>1.282051282051282E-2</v>
      </c>
    </row>
    <row r="265" spans="1:11" s="10" customFormat="1" x14ac:dyDescent="0.25">
      <c r="A265" s="7" t="s">
        <v>273</v>
      </c>
      <c r="B265" s="2" t="s">
        <v>262</v>
      </c>
      <c r="C265" s="8">
        <v>0</v>
      </c>
      <c r="D265" s="8">
        <v>0</v>
      </c>
      <c r="E265" s="3"/>
      <c r="F265" s="9">
        <v>0</v>
      </c>
      <c r="G265" s="9">
        <v>0</v>
      </c>
      <c r="H265" s="3"/>
      <c r="I265" s="11">
        <v>80.599999999999994</v>
      </c>
      <c r="J265" s="11">
        <v>81.900000000000006</v>
      </c>
      <c r="K265" s="20">
        <f t="shared" si="30"/>
        <v>1.6129032258064658E-2</v>
      </c>
    </row>
    <row r="266" spans="1:11" s="10" customFormat="1" x14ac:dyDescent="0.25">
      <c r="A266" s="7" t="s">
        <v>273</v>
      </c>
      <c r="B266" s="2" t="s">
        <v>264</v>
      </c>
      <c r="C266" s="8">
        <v>212875</v>
      </c>
      <c r="D266" s="8">
        <v>219261</v>
      </c>
      <c r="E266" s="3">
        <f>(D266-C266)/C266</f>
        <v>2.9998825601879036E-2</v>
      </c>
      <c r="F266" s="9">
        <v>152.34</v>
      </c>
      <c r="G266" s="9">
        <v>156.35</v>
      </c>
      <c r="H266" s="3">
        <f>(G266-F266)/F266</f>
        <v>2.632269922541677E-2</v>
      </c>
      <c r="I266" s="11">
        <v>1397.34</v>
      </c>
      <c r="J266" s="11">
        <v>1402.4</v>
      </c>
      <c r="K266" s="20">
        <f t="shared" si="30"/>
        <v>3.6211659295519866E-3</v>
      </c>
    </row>
    <row r="267" spans="1:11" x14ac:dyDescent="0.25">
      <c r="A267" s="5" t="s">
        <v>272</v>
      </c>
      <c r="B267" s="2" t="s">
        <v>225</v>
      </c>
      <c r="C267" s="8">
        <v>0</v>
      </c>
      <c r="D267" s="8">
        <v>0</v>
      </c>
      <c r="E267" s="4"/>
      <c r="F267" s="13">
        <v>0</v>
      </c>
      <c r="G267" s="9">
        <v>0</v>
      </c>
      <c r="H267" s="3"/>
      <c r="I267" s="11">
        <v>97</v>
      </c>
      <c r="J267" s="11">
        <v>97</v>
      </c>
      <c r="K267" s="20">
        <f t="shared" si="30"/>
        <v>0</v>
      </c>
    </row>
    <row r="268" spans="1:11" s="10" customFormat="1" x14ac:dyDescent="0.25">
      <c r="A268" s="7" t="s">
        <v>273</v>
      </c>
      <c r="B268" s="2" t="s">
        <v>266</v>
      </c>
      <c r="C268" s="8">
        <v>300812</v>
      </c>
      <c r="D268" s="8">
        <v>300812</v>
      </c>
      <c r="E268" s="3">
        <f>(D268-C268)/C268</f>
        <v>0</v>
      </c>
      <c r="F268" s="9">
        <v>101.34</v>
      </c>
      <c r="G268" s="9">
        <v>101.52</v>
      </c>
      <c r="H268" s="3">
        <f>(G268-F268)/F268</f>
        <v>1.7761989342805664E-3</v>
      </c>
      <c r="I268" s="11">
        <v>2968.2</v>
      </c>
      <c r="J268" s="11">
        <v>2963</v>
      </c>
      <c r="K268" s="20">
        <f t="shared" si="30"/>
        <v>-1.7519035105450504E-3</v>
      </c>
    </row>
    <row r="269" spans="1:11" x14ac:dyDescent="0.25">
      <c r="A269" s="5" t="s">
        <v>272</v>
      </c>
      <c r="B269" s="2" t="s">
        <v>237</v>
      </c>
      <c r="C269" s="8">
        <v>0</v>
      </c>
      <c r="D269" s="8">
        <v>0</v>
      </c>
      <c r="E269" s="4"/>
      <c r="F269" s="13">
        <v>0</v>
      </c>
      <c r="G269" s="9">
        <v>0</v>
      </c>
      <c r="H269" s="3"/>
      <c r="I269" s="11">
        <v>39</v>
      </c>
      <c r="J269" s="11">
        <v>38</v>
      </c>
      <c r="K269" s="20">
        <f t="shared" si="30"/>
        <v>-2.564102564102564E-2</v>
      </c>
    </row>
    <row r="270" spans="1:11" s="10" customFormat="1" x14ac:dyDescent="0.25">
      <c r="A270" s="7" t="s">
        <v>273</v>
      </c>
      <c r="B270" s="2" t="s">
        <v>267</v>
      </c>
      <c r="C270" s="8">
        <v>25500</v>
      </c>
      <c r="D270" s="8">
        <v>25500</v>
      </c>
      <c r="E270" s="3">
        <f>(D270-C270)/C270</f>
        <v>0</v>
      </c>
      <c r="F270" s="9">
        <v>52.43</v>
      </c>
      <c r="G270" s="9">
        <v>52.56</v>
      </c>
      <c r="H270" s="3">
        <f>(G270-F270)/F270</f>
        <v>2.4794964714858394E-3</v>
      </c>
      <c r="I270" s="11">
        <v>486.4</v>
      </c>
      <c r="J270" s="11">
        <v>485.2</v>
      </c>
      <c r="K270" s="20">
        <f t="shared" si="30"/>
        <v>-2.4671052631578716E-3</v>
      </c>
    </row>
    <row r="271" spans="1:11" s="10" customFormat="1" x14ac:dyDescent="0.25">
      <c r="A271" s="7" t="s">
        <v>273</v>
      </c>
      <c r="B271" s="2" t="s">
        <v>268</v>
      </c>
      <c r="C271" s="8">
        <v>17817</v>
      </c>
      <c r="D271" s="8">
        <v>21719</v>
      </c>
      <c r="E271" s="3">
        <f>(D271-C271)/C271</f>
        <v>0.21900432171521581</v>
      </c>
      <c r="F271" s="9">
        <v>56.01</v>
      </c>
      <c r="G271" s="9">
        <v>64.41</v>
      </c>
      <c r="H271" s="3">
        <f>(G271-F271)/F271</f>
        <v>0.14997321906802355</v>
      </c>
      <c r="I271" s="11">
        <v>318.10000000000002</v>
      </c>
      <c r="J271" s="11">
        <v>337.2</v>
      </c>
      <c r="K271" s="20">
        <f t="shared" si="30"/>
        <v>6.0044011317195736E-2</v>
      </c>
    </row>
    <row r="272" spans="1:11" s="10" customFormat="1" x14ac:dyDescent="0.25">
      <c r="A272" s="7" t="s">
        <v>273</v>
      </c>
      <c r="B272" s="2" t="s">
        <v>270</v>
      </c>
      <c r="C272" s="8">
        <v>29503</v>
      </c>
      <c r="D272" s="8">
        <v>29503</v>
      </c>
      <c r="E272" s="3">
        <f>(D272-C272)/C272</f>
        <v>0</v>
      </c>
      <c r="F272" s="9">
        <v>89</v>
      </c>
      <c r="G272" s="9">
        <v>90.17</v>
      </c>
      <c r="H272" s="3">
        <f>(G272-F272)/F272</f>
        <v>1.3146067415730356E-2</v>
      </c>
      <c r="I272" s="11">
        <v>331.49</v>
      </c>
      <c r="J272" s="11">
        <v>327.2</v>
      </c>
      <c r="K272" s="20">
        <f t="shared" si="30"/>
        <v>-1.2941566864762196E-2</v>
      </c>
    </row>
  </sheetData>
  <autoFilter ref="A1:J272" xr:uid="{2DFE438D-80D2-44FD-A904-2D84DC6BDFD0}"/>
  <sortState xmlns:xlrd2="http://schemas.microsoft.com/office/spreadsheetml/2017/richdata2" ref="A2:K272">
    <sortCondition ref="B2:B272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2F160B1A62704DBDC0AC22B6FA6B46" ma:contentTypeVersion="17" ma:contentTypeDescription="Create a new document." ma:contentTypeScope="" ma:versionID="1044aa453f5c094f3ce5c510f3cc4a46">
  <xsd:schema xmlns:xsd="http://www.w3.org/2001/XMLSchema" xmlns:xs="http://www.w3.org/2001/XMLSchema" xmlns:p="http://schemas.microsoft.com/office/2006/metadata/properties" xmlns:ns2="179e3f07-31ab-45be-a345-8534b1ac0c69" xmlns:ns3="f0a8d02b-2d38-4fe2-ab13-eb735b152d23" targetNamespace="http://schemas.microsoft.com/office/2006/metadata/properties" ma:root="true" ma:fieldsID="d133d521d85136ead5dd86bab21957e8" ns2:_="" ns3:_="">
    <xsd:import namespace="179e3f07-31ab-45be-a345-8534b1ac0c69"/>
    <xsd:import namespace="f0a8d02b-2d38-4fe2-ab13-eb735b152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e3f07-31ab-45be-a345-8534b1ac0c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4f5b5d5-b811-401f-b3da-ff951c7a87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8d02b-2d38-4fe2-ab13-eb735b152d2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b32e260-ff2e-4080-8774-80236a7d8a20}" ma:internalName="TaxCatchAll" ma:showField="CatchAllData" ma:web="f0a8d02b-2d38-4fe2-ab13-eb735b152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0a8d02b-2d38-4fe2-ab13-eb735b152d23">
      <UserInfo>
        <DisplayName>Lesley Sambrook Smith</DisplayName>
        <AccountId>14</AccountId>
        <AccountType/>
      </UserInfo>
    </SharedWithUsers>
    <lcf76f155ced4ddcb4097134ff3c332f xmlns="179e3f07-31ab-45be-a345-8534b1ac0c69">
      <Terms xmlns="http://schemas.microsoft.com/office/infopath/2007/PartnerControls"/>
    </lcf76f155ced4ddcb4097134ff3c332f>
    <TaxCatchAll xmlns="f0a8d02b-2d38-4fe2-ab13-eb735b152d2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0F9929-5A5C-4667-A649-8A1C1792F2B9}"/>
</file>

<file path=customXml/itemProps2.xml><?xml version="1.0" encoding="utf-8"?>
<ds:datastoreItem xmlns:ds="http://schemas.openxmlformats.org/officeDocument/2006/customXml" ds:itemID="{28326377-B963-4B44-9F41-4E4C26CF866E}">
  <ds:schemaRefs>
    <ds:schemaRef ds:uri="http://schemas.microsoft.com/office/2006/metadata/properties"/>
    <ds:schemaRef ds:uri="http://schemas.microsoft.com/office/infopath/2007/PartnerControls"/>
    <ds:schemaRef ds:uri="f0a8d02b-2d38-4fe2-ab13-eb735b152d23"/>
    <ds:schemaRef ds:uri="179e3f07-31ab-45be-a345-8534b1ac0c69"/>
  </ds:schemaRefs>
</ds:datastoreItem>
</file>

<file path=customXml/itemProps3.xml><?xml version="1.0" encoding="utf-8"?>
<ds:datastoreItem xmlns:ds="http://schemas.openxmlformats.org/officeDocument/2006/customXml" ds:itemID="{D250C977-9383-4619-A335-988851731F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vs. 2023 Precept + Band 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 Bain</dc:creator>
  <cp:keywords/>
  <dc:description/>
  <cp:lastModifiedBy>Danny Moody</cp:lastModifiedBy>
  <cp:revision/>
  <dcterms:created xsi:type="dcterms:W3CDTF">2019-03-12T13:06:11Z</dcterms:created>
  <dcterms:modified xsi:type="dcterms:W3CDTF">2023-10-13T11:54:43Z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0x010100DF2F160B1A62704DBDC0AC22B6FA6B46</vt:lpwstr>
  </property>
  <property fmtid="{D5CDD505-2E9C-101B-9397-08002B2CF9AE}" pid="3" name="MediaServiceImageTags">
    <vt:lpwstr/>
  </property>
</Properties>
</file>